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★高文連　美術・工芸\02地区大会\R8\02開催要項\書類\"/>
    </mc:Choice>
  </mc:AlternateContent>
  <xr:revisionPtr revIDLastSave="0" documentId="13_ncr:1_{BDF93583-7A94-469F-94F7-BEFF1D3A4C6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R7事前調査票" sheetId="10" state="hidden" r:id="rId1"/>
    <sheet name="R8出品申込書 " sheetId="6" r:id="rId2"/>
    <sheet name="R8出品申込書  (印刷用)" sheetId="15" state="hidden" r:id="rId3"/>
    <sheet name="R8出品申込書  (2枚目)" sheetId="11" r:id="rId4"/>
    <sheet name="R8出品申込書  (3枚目) " sheetId="13" r:id="rId5"/>
    <sheet name="出品票" sheetId="4" r:id="rId6"/>
    <sheet name="出品申込書みほん" sheetId="14" r:id="rId7"/>
    <sheet name="入出力について" sheetId="12" r:id="rId8"/>
    <sheet name="出品まとめ" sheetId="2" state="hidden" r:id="rId9"/>
  </sheets>
  <definedNames>
    <definedName name="_xlnm.Print_Area" localSheetId="1">'R8出品申込書 '!$A$2:$L$49</definedName>
    <definedName name="_xlnm.Print_Area" localSheetId="3">'R8出品申込書  (2枚目)'!$A$2:$L$44</definedName>
    <definedName name="_xlnm.Print_Area" localSheetId="4">'R8出品申込書  (3枚目) '!$A$2:$L$44</definedName>
    <definedName name="_xlnm.Print_Area" localSheetId="2">'R8出品申込書  (印刷用)'!$A$2:$L$49</definedName>
    <definedName name="_xlnm.Print_Area" localSheetId="6">出品申込書みほん!$A$2:$L$49</definedName>
    <definedName name="_xlnm.Print_Area" localSheetId="5">出品票!$A$1:$H$224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2" i="15" l="1"/>
  <c r="K2" i="15"/>
  <c r="K2" i="14"/>
  <c r="H25" i="2"/>
  <c r="G134" i="4" s="1"/>
  <c r="H23" i="2"/>
  <c r="G124" i="4" s="1"/>
  <c r="H21" i="2"/>
  <c r="G114" i="4" s="1"/>
  <c r="H19" i="2"/>
  <c r="G103" i="4" s="1"/>
  <c r="H17" i="2"/>
  <c r="G93" i="4" s="1"/>
  <c r="H15" i="2"/>
  <c r="G83" i="4" s="1"/>
  <c r="H13" i="2"/>
  <c r="G73" i="4" s="1"/>
  <c r="B28" i="2"/>
  <c r="C149" i="4" s="1"/>
  <c r="C28" i="2"/>
  <c r="D149" i="4" s="1"/>
  <c r="D28" i="2"/>
  <c r="E149" i="4" s="1"/>
  <c r="E28" i="2"/>
  <c r="F150" i="4" s="1"/>
  <c r="F28" i="2"/>
  <c r="F149" i="4" s="1"/>
  <c r="G28" i="2"/>
  <c r="G150" i="4" s="1"/>
  <c r="H28" i="2"/>
  <c r="G149" i="4" s="1"/>
  <c r="I28" i="2"/>
  <c r="H149" i="4" s="1"/>
  <c r="J28" i="2"/>
  <c r="B29" i="2"/>
  <c r="C154" i="4" s="1"/>
  <c r="C29" i="2"/>
  <c r="D154" i="4" s="1"/>
  <c r="D29" i="2"/>
  <c r="E154" i="4" s="1"/>
  <c r="E29" i="2"/>
  <c r="F155" i="4" s="1"/>
  <c r="F29" i="2"/>
  <c r="F154" i="4" s="1"/>
  <c r="G29" i="2"/>
  <c r="G155" i="4" s="1"/>
  <c r="H29" i="2"/>
  <c r="G154" i="4" s="1"/>
  <c r="I29" i="2"/>
  <c r="H154" i="4" s="1"/>
  <c r="J29" i="2"/>
  <c r="B30" i="2"/>
  <c r="C159" i="4" s="1"/>
  <c r="C30" i="2"/>
  <c r="D159" i="4" s="1"/>
  <c r="D30" i="2"/>
  <c r="E159" i="4" s="1"/>
  <c r="E30" i="2"/>
  <c r="F160" i="4" s="1"/>
  <c r="F30" i="2"/>
  <c r="F159" i="4" s="1"/>
  <c r="G30" i="2"/>
  <c r="G160" i="4" s="1"/>
  <c r="H30" i="2"/>
  <c r="G159" i="4" s="1"/>
  <c r="I30" i="2"/>
  <c r="H159" i="4" s="1"/>
  <c r="J30" i="2"/>
  <c r="B31" i="2"/>
  <c r="C164" i="4" s="1"/>
  <c r="C31" i="2"/>
  <c r="D164" i="4" s="1"/>
  <c r="D31" i="2"/>
  <c r="E164" i="4" s="1"/>
  <c r="E31" i="2"/>
  <c r="F165" i="4" s="1"/>
  <c r="F31" i="2"/>
  <c r="F164" i="4" s="1"/>
  <c r="G31" i="2"/>
  <c r="G165" i="4" s="1"/>
  <c r="H31" i="2"/>
  <c r="G164" i="4" s="1"/>
  <c r="I31" i="2"/>
  <c r="H164" i="4" s="1"/>
  <c r="J31" i="2"/>
  <c r="B32" i="2"/>
  <c r="C170" i="4" s="1"/>
  <c r="C32" i="2"/>
  <c r="D170" i="4" s="1"/>
  <c r="D32" i="2"/>
  <c r="E170" i="4" s="1"/>
  <c r="E32" i="2"/>
  <c r="F171" i="4" s="1"/>
  <c r="F32" i="2"/>
  <c r="F170" i="4" s="1"/>
  <c r="G32" i="2"/>
  <c r="G171" i="4" s="1"/>
  <c r="H32" i="2"/>
  <c r="G170" i="4" s="1"/>
  <c r="I32" i="2"/>
  <c r="H170" i="4" s="1"/>
  <c r="J32" i="2"/>
  <c r="B33" i="2"/>
  <c r="C175" i="4" s="1"/>
  <c r="C33" i="2"/>
  <c r="D175" i="4" s="1"/>
  <c r="D33" i="2"/>
  <c r="E175" i="4" s="1"/>
  <c r="E33" i="2"/>
  <c r="F176" i="4" s="1"/>
  <c r="F33" i="2"/>
  <c r="F175" i="4" s="1"/>
  <c r="G33" i="2"/>
  <c r="G176" i="4" s="1"/>
  <c r="H33" i="2"/>
  <c r="G175" i="4" s="1"/>
  <c r="I33" i="2"/>
  <c r="H175" i="4" s="1"/>
  <c r="J33" i="2"/>
  <c r="B34" i="2"/>
  <c r="C180" i="4" s="1"/>
  <c r="C34" i="2"/>
  <c r="D180" i="4" s="1"/>
  <c r="D34" i="2"/>
  <c r="E180" i="4" s="1"/>
  <c r="E34" i="2"/>
  <c r="F181" i="4" s="1"/>
  <c r="F34" i="2"/>
  <c r="F180" i="4" s="1"/>
  <c r="G34" i="2"/>
  <c r="G181" i="4" s="1"/>
  <c r="H34" i="2"/>
  <c r="G180" i="4" s="1"/>
  <c r="I34" i="2"/>
  <c r="H180" i="4" s="1"/>
  <c r="J34" i="2"/>
  <c r="B35" i="2"/>
  <c r="C185" i="4" s="1"/>
  <c r="C35" i="2"/>
  <c r="D185" i="4" s="1"/>
  <c r="D35" i="2"/>
  <c r="E185" i="4" s="1"/>
  <c r="E35" i="2"/>
  <c r="F186" i="4" s="1"/>
  <c r="F35" i="2"/>
  <c r="F185" i="4" s="1"/>
  <c r="G35" i="2"/>
  <c r="G186" i="4" s="1"/>
  <c r="H35" i="2"/>
  <c r="G185" i="4" s="1"/>
  <c r="I35" i="2"/>
  <c r="H185" i="4" s="1"/>
  <c r="J35" i="2"/>
  <c r="B36" i="2"/>
  <c r="C190" i="4" s="1"/>
  <c r="C36" i="2"/>
  <c r="D190" i="4" s="1"/>
  <c r="D36" i="2"/>
  <c r="E190" i="4" s="1"/>
  <c r="E36" i="2"/>
  <c r="F191" i="4" s="1"/>
  <c r="F36" i="2"/>
  <c r="F190" i="4" s="1"/>
  <c r="G36" i="2"/>
  <c r="G191" i="4" s="1"/>
  <c r="H36" i="2"/>
  <c r="G190" i="4" s="1"/>
  <c r="I36" i="2"/>
  <c r="H190" i="4" s="1"/>
  <c r="J36" i="2"/>
  <c r="B37" i="2"/>
  <c r="C196" i="4" s="1"/>
  <c r="C37" i="2"/>
  <c r="D196" i="4" s="1"/>
  <c r="D37" i="2"/>
  <c r="E196" i="4" s="1"/>
  <c r="E37" i="2"/>
  <c r="F197" i="4" s="1"/>
  <c r="F37" i="2"/>
  <c r="F196" i="4" s="1"/>
  <c r="G37" i="2"/>
  <c r="G197" i="4" s="1"/>
  <c r="H37" i="2"/>
  <c r="G196" i="4" s="1"/>
  <c r="I37" i="2"/>
  <c r="H196" i="4" s="1"/>
  <c r="J37" i="2"/>
  <c r="B38" i="2"/>
  <c r="C201" i="4" s="1"/>
  <c r="C38" i="2"/>
  <c r="D201" i="4" s="1"/>
  <c r="D38" i="2"/>
  <c r="E201" i="4" s="1"/>
  <c r="E38" i="2"/>
  <c r="F202" i="4" s="1"/>
  <c r="F38" i="2"/>
  <c r="F201" i="4" s="1"/>
  <c r="G38" i="2"/>
  <c r="G202" i="4" s="1"/>
  <c r="H38" i="2"/>
  <c r="G201" i="4" s="1"/>
  <c r="I38" i="2"/>
  <c r="H201" i="4" s="1"/>
  <c r="J38" i="2"/>
  <c r="B39" i="2"/>
  <c r="C206" i="4" s="1"/>
  <c r="C39" i="2"/>
  <c r="D206" i="4" s="1"/>
  <c r="D39" i="2"/>
  <c r="E206" i="4" s="1"/>
  <c r="E39" i="2"/>
  <c r="F207" i="4" s="1"/>
  <c r="F39" i="2"/>
  <c r="F206" i="4" s="1"/>
  <c r="G39" i="2"/>
  <c r="G207" i="4" s="1"/>
  <c r="H39" i="2"/>
  <c r="G206" i="4" s="1"/>
  <c r="I39" i="2"/>
  <c r="H206" i="4" s="1"/>
  <c r="J39" i="2"/>
  <c r="B40" i="2"/>
  <c r="C211" i="4" s="1"/>
  <c r="C40" i="2"/>
  <c r="D211" i="4" s="1"/>
  <c r="D40" i="2"/>
  <c r="E211" i="4" s="1"/>
  <c r="E40" i="2"/>
  <c r="F212" i="4" s="1"/>
  <c r="F40" i="2"/>
  <c r="F211" i="4" s="1"/>
  <c r="G40" i="2"/>
  <c r="G212" i="4" s="1"/>
  <c r="H40" i="2"/>
  <c r="G211" i="4" s="1"/>
  <c r="I40" i="2"/>
  <c r="H211" i="4" s="1"/>
  <c r="J40" i="2"/>
  <c r="B41" i="2"/>
  <c r="C216" i="4" s="1"/>
  <c r="C41" i="2"/>
  <c r="D216" i="4" s="1"/>
  <c r="D41" i="2"/>
  <c r="E41" i="2"/>
  <c r="F217" i="4" s="1"/>
  <c r="F41" i="2"/>
  <c r="F216" i="4" s="1"/>
  <c r="G41" i="2"/>
  <c r="G217" i="4" s="1"/>
  <c r="H41" i="2"/>
  <c r="G216" i="4" s="1"/>
  <c r="I41" i="2"/>
  <c r="H216" i="4" s="1"/>
  <c r="J41" i="2"/>
  <c r="H27" i="2"/>
  <c r="G144" i="4" s="1"/>
  <c r="H26" i="2"/>
  <c r="G139" i="4" s="1"/>
  <c r="H24" i="2"/>
  <c r="G129" i="4" s="1"/>
  <c r="H22" i="2"/>
  <c r="G119" i="4" s="1"/>
  <c r="H20" i="2"/>
  <c r="G108" i="4" s="1"/>
  <c r="H18" i="2"/>
  <c r="G98" i="4" s="1"/>
  <c r="H16" i="2"/>
  <c r="G88" i="4" s="1"/>
  <c r="H14" i="2"/>
  <c r="G78" i="4" s="1"/>
  <c r="H12" i="2"/>
  <c r="G68" i="4" s="1"/>
  <c r="J13" i="2"/>
  <c r="F13" i="2"/>
  <c r="F73" i="4" s="1"/>
  <c r="D13" i="2"/>
  <c r="E73" i="4" s="1"/>
  <c r="C13" i="2"/>
  <c r="D73" i="4" s="1"/>
  <c r="B13" i="2"/>
  <c r="C73" i="4" s="1"/>
  <c r="G27" i="2"/>
  <c r="G145" i="4" s="1"/>
  <c r="E27" i="2"/>
  <c r="J27" i="2"/>
  <c r="F27" i="2"/>
  <c r="F144" i="4" s="1"/>
  <c r="D27" i="2"/>
  <c r="E144" i="4" s="1"/>
  <c r="C27" i="2"/>
  <c r="D144" i="4" s="1"/>
  <c r="B27" i="2"/>
  <c r="C144" i="4" s="1"/>
  <c r="A5" i="13"/>
  <c r="K2" i="13"/>
  <c r="I27" i="2" l="1"/>
  <c r="H144" i="4" s="1"/>
  <c r="F145" i="4"/>
  <c r="E216" i="4"/>
  <c r="K2" i="6"/>
  <c r="E13" i="2"/>
  <c r="F74" i="4" s="1"/>
  <c r="G13" i="2"/>
  <c r="G74" i="4" s="1"/>
  <c r="B14" i="2"/>
  <c r="C78" i="4" s="1"/>
  <c r="C14" i="2"/>
  <c r="D78" i="4" s="1"/>
  <c r="D14" i="2"/>
  <c r="E78" i="4" s="1"/>
  <c r="E14" i="2"/>
  <c r="F14" i="2"/>
  <c r="F78" i="4" s="1"/>
  <c r="G14" i="2"/>
  <c r="G79" i="4" s="1"/>
  <c r="J14" i="2"/>
  <c r="B15" i="2"/>
  <c r="C83" i="4" s="1"/>
  <c r="C15" i="2"/>
  <c r="D83" i="4" s="1"/>
  <c r="D15" i="2"/>
  <c r="E83" i="4" s="1"/>
  <c r="E15" i="2"/>
  <c r="F84" i="4" s="1"/>
  <c r="F15" i="2"/>
  <c r="F83" i="4" s="1"/>
  <c r="G15" i="2"/>
  <c r="G84" i="4" s="1"/>
  <c r="J15" i="2"/>
  <c r="B16" i="2"/>
  <c r="C88" i="4" s="1"/>
  <c r="C16" i="2"/>
  <c r="D88" i="4" s="1"/>
  <c r="D16" i="2"/>
  <c r="E88" i="4" s="1"/>
  <c r="E16" i="2"/>
  <c r="F89" i="4" s="1"/>
  <c r="F16" i="2"/>
  <c r="F88" i="4" s="1"/>
  <c r="G16" i="2"/>
  <c r="G89" i="4" s="1"/>
  <c r="J16" i="2"/>
  <c r="B17" i="2"/>
  <c r="C93" i="4" s="1"/>
  <c r="C17" i="2"/>
  <c r="D93" i="4" s="1"/>
  <c r="D17" i="2"/>
  <c r="E93" i="4" s="1"/>
  <c r="E17" i="2"/>
  <c r="F94" i="4" s="1"/>
  <c r="F17" i="2"/>
  <c r="F93" i="4" s="1"/>
  <c r="G17" i="2"/>
  <c r="G94" i="4" s="1"/>
  <c r="J17" i="2"/>
  <c r="B18" i="2"/>
  <c r="C98" i="4" s="1"/>
  <c r="C18" i="2"/>
  <c r="D98" i="4" s="1"/>
  <c r="D18" i="2"/>
  <c r="E98" i="4" s="1"/>
  <c r="E18" i="2"/>
  <c r="F99" i="4" s="1"/>
  <c r="F18" i="2"/>
  <c r="F98" i="4" s="1"/>
  <c r="G18" i="2"/>
  <c r="G99" i="4" s="1"/>
  <c r="J18" i="2"/>
  <c r="B19" i="2"/>
  <c r="C103" i="4" s="1"/>
  <c r="C19" i="2"/>
  <c r="D103" i="4" s="1"/>
  <c r="D19" i="2"/>
  <c r="E103" i="4" s="1"/>
  <c r="E19" i="2"/>
  <c r="F19" i="2"/>
  <c r="F103" i="4" s="1"/>
  <c r="G19" i="2"/>
  <c r="G104" i="4" s="1"/>
  <c r="J19" i="2"/>
  <c r="B20" i="2"/>
  <c r="C108" i="4" s="1"/>
  <c r="C20" i="2"/>
  <c r="D108" i="4" s="1"/>
  <c r="D20" i="2"/>
  <c r="E108" i="4" s="1"/>
  <c r="E20" i="2"/>
  <c r="F20" i="2"/>
  <c r="F108" i="4" s="1"/>
  <c r="G20" i="2"/>
  <c r="G109" i="4" s="1"/>
  <c r="J20" i="2"/>
  <c r="B21" i="2"/>
  <c r="C114" i="4" s="1"/>
  <c r="C21" i="2"/>
  <c r="D114" i="4" s="1"/>
  <c r="D21" i="2"/>
  <c r="E114" i="4" s="1"/>
  <c r="E21" i="2"/>
  <c r="F21" i="2"/>
  <c r="F114" i="4" s="1"/>
  <c r="G21" i="2"/>
  <c r="G115" i="4" s="1"/>
  <c r="J21" i="2"/>
  <c r="B22" i="2"/>
  <c r="C119" i="4" s="1"/>
  <c r="C22" i="2"/>
  <c r="D119" i="4" s="1"/>
  <c r="D22" i="2"/>
  <c r="E119" i="4" s="1"/>
  <c r="E22" i="2"/>
  <c r="F22" i="2"/>
  <c r="F119" i="4" s="1"/>
  <c r="G22" i="2"/>
  <c r="G120" i="4" s="1"/>
  <c r="J22" i="2"/>
  <c r="B23" i="2"/>
  <c r="C124" i="4" s="1"/>
  <c r="C23" i="2"/>
  <c r="D124" i="4" s="1"/>
  <c r="D23" i="2"/>
  <c r="E124" i="4" s="1"/>
  <c r="E23" i="2"/>
  <c r="F23" i="2"/>
  <c r="F124" i="4" s="1"/>
  <c r="G23" i="2"/>
  <c r="G125" i="4" s="1"/>
  <c r="J23" i="2"/>
  <c r="B24" i="2"/>
  <c r="C129" i="4" s="1"/>
  <c r="C24" i="2"/>
  <c r="D129" i="4" s="1"/>
  <c r="D24" i="2"/>
  <c r="E129" i="4" s="1"/>
  <c r="E24" i="2"/>
  <c r="F24" i="2"/>
  <c r="F129" i="4" s="1"/>
  <c r="G24" i="2"/>
  <c r="G130" i="4" s="1"/>
  <c r="J24" i="2"/>
  <c r="B25" i="2"/>
  <c r="C134" i="4" s="1"/>
  <c r="C25" i="2"/>
  <c r="D134" i="4" s="1"/>
  <c r="D25" i="2"/>
  <c r="E134" i="4" s="1"/>
  <c r="E25" i="2"/>
  <c r="F25" i="2"/>
  <c r="F134" i="4" s="1"/>
  <c r="G25" i="2"/>
  <c r="G135" i="4" s="1"/>
  <c r="J25" i="2"/>
  <c r="B26" i="2"/>
  <c r="C139" i="4" s="1"/>
  <c r="C26" i="2"/>
  <c r="D139" i="4" s="1"/>
  <c r="D26" i="2"/>
  <c r="E139" i="4" s="1"/>
  <c r="E26" i="2"/>
  <c r="F140" i="4" s="1"/>
  <c r="F26" i="2"/>
  <c r="F139" i="4" s="1"/>
  <c r="G26" i="2"/>
  <c r="G140" i="4" s="1"/>
  <c r="J26" i="2"/>
  <c r="G12" i="2"/>
  <c r="G69" i="4" s="1"/>
  <c r="F12" i="2"/>
  <c r="F68" i="4" s="1"/>
  <c r="E12" i="2"/>
  <c r="D12" i="2"/>
  <c r="E68" i="4" s="1"/>
  <c r="C12" i="2"/>
  <c r="D68" i="4" s="1"/>
  <c r="B12" i="2"/>
  <c r="C68" i="4" s="1"/>
  <c r="E3" i="2"/>
  <c r="B3" i="2"/>
  <c r="C19" i="4" s="1"/>
  <c r="C3" i="2"/>
  <c r="D19" i="4" s="1"/>
  <c r="D3" i="2"/>
  <c r="E19" i="4" s="1"/>
  <c r="F3" i="2"/>
  <c r="F19" i="4" s="1"/>
  <c r="G3" i="2"/>
  <c r="G20" i="4" s="1"/>
  <c r="H3" i="2"/>
  <c r="G19" i="4" s="1"/>
  <c r="B4" i="2"/>
  <c r="C24" i="4" s="1"/>
  <c r="C4" i="2"/>
  <c r="D24" i="4" s="1"/>
  <c r="D4" i="2"/>
  <c r="E24" i="4" s="1"/>
  <c r="E4" i="2"/>
  <c r="F4" i="2"/>
  <c r="F24" i="4" s="1"/>
  <c r="G4" i="2"/>
  <c r="G25" i="4" s="1"/>
  <c r="H4" i="2"/>
  <c r="G24" i="4" s="1"/>
  <c r="B5" i="2"/>
  <c r="C29" i="4" s="1"/>
  <c r="C5" i="2"/>
  <c r="D29" i="4" s="1"/>
  <c r="D5" i="2"/>
  <c r="E29" i="4" s="1"/>
  <c r="E5" i="2"/>
  <c r="F5" i="2"/>
  <c r="F29" i="4" s="1"/>
  <c r="G5" i="2"/>
  <c r="G30" i="4" s="1"/>
  <c r="H5" i="2"/>
  <c r="G29" i="4" s="1"/>
  <c r="B6" i="2"/>
  <c r="C34" i="4" s="1"/>
  <c r="C6" i="2"/>
  <c r="D34" i="4" s="1"/>
  <c r="D6" i="2"/>
  <c r="E34" i="4" s="1"/>
  <c r="E6" i="2"/>
  <c r="F6" i="2"/>
  <c r="F34" i="4" s="1"/>
  <c r="G6" i="2"/>
  <c r="G35" i="4" s="1"/>
  <c r="H6" i="2"/>
  <c r="G34" i="4" s="1"/>
  <c r="B7" i="2"/>
  <c r="C39" i="4" s="1"/>
  <c r="C7" i="2"/>
  <c r="D39" i="4" s="1"/>
  <c r="D7" i="2"/>
  <c r="E39" i="4" s="1"/>
  <c r="E7" i="2"/>
  <c r="F7" i="2"/>
  <c r="F39" i="4" s="1"/>
  <c r="G7" i="2"/>
  <c r="G40" i="4" s="1"/>
  <c r="H7" i="2"/>
  <c r="G39" i="4" s="1"/>
  <c r="B8" i="2"/>
  <c r="C44" i="4" s="1"/>
  <c r="C8" i="2"/>
  <c r="D44" i="4" s="1"/>
  <c r="D8" i="2"/>
  <c r="E44" i="4" s="1"/>
  <c r="E8" i="2"/>
  <c r="F8" i="2"/>
  <c r="F44" i="4" s="1"/>
  <c r="G8" i="2"/>
  <c r="G45" i="4" s="1"/>
  <c r="H8" i="2"/>
  <c r="G44" i="4" s="1"/>
  <c r="B9" i="2"/>
  <c r="C49" i="4" s="1"/>
  <c r="C9" i="2"/>
  <c r="D49" i="4" s="1"/>
  <c r="D9" i="2"/>
  <c r="E49" i="4" s="1"/>
  <c r="E9" i="2"/>
  <c r="F9" i="2"/>
  <c r="F49" i="4" s="1"/>
  <c r="G9" i="2"/>
  <c r="G50" i="4" s="1"/>
  <c r="H9" i="2"/>
  <c r="G49" i="4" s="1"/>
  <c r="B10" i="2"/>
  <c r="C58" i="4" s="1"/>
  <c r="C10" i="2"/>
  <c r="D58" i="4" s="1"/>
  <c r="D10" i="2"/>
  <c r="E58" i="4" s="1"/>
  <c r="E10" i="2"/>
  <c r="F10" i="2"/>
  <c r="F58" i="4" s="1"/>
  <c r="G10" i="2"/>
  <c r="G59" i="4" s="1"/>
  <c r="H10" i="2"/>
  <c r="G58" i="4" s="1"/>
  <c r="B11" i="2"/>
  <c r="C63" i="4" s="1"/>
  <c r="C11" i="2"/>
  <c r="D63" i="4" s="1"/>
  <c r="D11" i="2"/>
  <c r="E63" i="4" s="1"/>
  <c r="E11" i="2"/>
  <c r="F11" i="2"/>
  <c r="F63" i="4" s="1"/>
  <c r="G11" i="2"/>
  <c r="G64" i="4" s="1"/>
  <c r="H11" i="2"/>
  <c r="G63" i="4" s="1"/>
  <c r="H2" i="2"/>
  <c r="G14" i="4" s="1"/>
  <c r="G2" i="2"/>
  <c r="G15" i="4" s="1"/>
  <c r="F2" i="2"/>
  <c r="F14" i="4" s="1"/>
  <c r="E2" i="2"/>
  <c r="D2" i="2"/>
  <c r="E14" i="4" s="1"/>
  <c r="C2" i="2"/>
  <c r="D14" i="4" s="1"/>
  <c r="B2" i="2"/>
  <c r="C14" i="4" s="1"/>
  <c r="J12" i="2"/>
  <c r="J11" i="2"/>
  <c r="J3" i="2"/>
  <c r="J4" i="2"/>
  <c r="J5" i="2"/>
  <c r="J6" i="2"/>
  <c r="J7" i="2"/>
  <c r="J8" i="2"/>
  <c r="J9" i="2"/>
  <c r="J10" i="2"/>
  <c r="J2" i="2"/>
  <c r="A5" i="11"/>
  <c r="K2" i="11"/>
  <c r="I2" i="2" l="1"/>
  <c r="H14" i="4" s="1"/>
  <c r="F15" i="4"/>
  <c r="I8" i="2"/>
  <c r="H44" i="4" s="1"/>
  <c r="F45" i="4"/>
  <c r="I6" i="2"/>
  <c r="H34" i="4" s="1"/>
  <c r="F35" i="4"/>
  <c r="I4" i="2"/>
  <c r="H24" i="4" s="1"/>
  <c r="F25" i="4"/>
  <c r="I3" i="2"/>
  <c r="H19" i="4" s="1"/>
  <c r="F20" i="4"/>
  <c r="I12" i="2"/>
  <c r="H68" i="4" s="1"/>
  <c r="F69" i="4"/>
  <c r="I24" i="2"/>
  <c r="H129" i="4" s="1"/>
  <c r="F130" i="4"/>
  <c r="I22" i="2"/>
  <c r="H119" i="4" s="1"/>
  <c r="F120" i="4"/>
  <c r="I20" i="2"/>
  <c r="H108" i="4" s="1"/>
  <c r="F109" i="4"/>
  <c r="I14" i="2"/>
  <c r="H78" i="4" s="1"/>
  <c r="F79" i="4"/>
  <c r="I11" i="2"/>
  <c r="H63" i="4" s="1"/>
  <c r="F64" i="4"/>
  <c r="I9" i="2"/>
  <c r="H49" i="4" s="1"/>
  <c r="F50" i="4"/>
  <c r="I7" i="2"/>
  <c r="H39" i="4" s="1"/>
  <c r="F40" i="4"/>
  <c r="I5" i="2"/>
  <c r="H29" i="4" s="1"/>
  <c r="F30" i="4"/>
  <c r="I25" i="2"/>
  <c r="H134" i="4" s="1"/>
  <c r="F135" i="4"/>
  <c r="I23" i="2"/>
  <c r="H124" i="4" s="1"/>
  <c r="F125" i="4"/>
  <c r="I21" i="2"/>
  <c r="H114" i="4" s="1"/>
  <c r="F115" i="4"/>
  <c r="I19" i="2"/>
  <c r="H103" i="4" s="1"/>
  <c r="F104" i="4"/>
  <c r="I10" i="2"/>
  <c r="H58" i="4" s="1"/>
  <c r="F59" i="4"/>
  <c r="K42" i="6"/>
  <c r="K40" i="13" s="1"/>
  <c r="I26" i="2"/>
  <c r="H139" i="4" s="1"/>
  <c r="I18" i="2"/>
  <c r="H98" i="4" s="1"/>
  <c r="I17" i="2"/>
  <c r="H93" i="4" s="1"/>
  <c r="I16" i="2"/>
  <c r="H88" i="4" s="1"/>
  <c r="I15" i="2"/>
  <c r="H83" i="4" s="1"/>
  <c r="I13" i="2"/>
  <c r="H73" i="4" s="1"/>
  <c r="K40" i="11" l="1"/>
</calcChain>
</file>

<file path=xl/sharedStrings.xml><?xml version="1.0" encoding="utf-8"?>
<sst xmlns="http://schemas.openxmlformats.org/spreadsheetml/2006/main" count="489" uniqueCount="102">
  <si>
    <t>申込番号</t>
    <rPh sb="0" eb="1">
      <t>モウ</t>
    </rPh>
    <rPh sb="1" eb="2">
      <t>コ</t>
    </rPh>
    <rPh sb="2" eb="4">
      <t>バンゴウ</t>
    </rPh>
    <phoneticPr fontId="6"/>
  </si>
  <si>
    <t>部門・種類</t>
    <rPh sb="0" eb="1">
      <t>ブ</t>
    </rPh>
    <rPh sb="1" eb="2">
      <t>モン</t>
    </rPh>
    <rPh sb="3" eb="5">
      <t>シュルイ</t>
    </rPh>
    <phoneticPr fontId="6"/>
  </si>
  <si>
    <t>学年</t>
    <rPh sb="0" eb="2">
      <t>ガクネン</t>
    </rPh>
    <phoneticPr fontId="6"/>
  </si>
  <si>
    <r>
      <rPr>
        <sz val="8"/>
        <rFont val="HG丸ｺﾞｼｯｸM-PRO"/>
        <family val="3"/>
        <charset val="128"/>
      </rPr>
      <t>（上段にふりがな）</t>
    </r>
    <r>
      <rPr>
        <sz val="12"/>
        <rFont val="HG丸ｺﾞｼｯｸM-PRO"/>
        <family val="3"/>
        <charset val="128"/>
      </rPr>
      <t xml:space="preserve">
作品題名</t>
    </r>
    <rPh sb="1" eb="3">
      <t>ジョウダン</t>
    </rPh>
    <phoneticPr fontId="6"/>
  </si>
  <si>
    <t>緊急連絡先（任意）</t>
    <rPh sb="0" eb="2">
      <t>キンキュウ</t>
    </rPh>
    <rPh sb="2" eb="5">
      <t>レンラクサキ</t>
    </rPh>
    <rPh sb="6" eb="8">
      <t>ニンイ</t>
    </rPh>
    <phoneticPr fontId="6"/>
  </si>
  <si>
    <t>記入例</t>
    <rPh sb="0" eb="2">
      <t>キニュウ</t>
    </rPh>
    <rPh sb="2" eb="3">
      <t>レイ</t>
    </rPh>
    <phoneticPr fontId="5"/>
  </si>
  <si>
    <t>申込番号</t>
    <rPh sb="0" eb="1">
      <t>モウ</t>
    </rPh>
    <rPh sb="1" eb="2">
      <t>コ</t>
    </rPh>
    <rPh sb="2" eb="4">
      <t>バンゴウ</t>
    </rPh>
    <phoneticPr fontId="5"/>
  </si>
  <si>
    <t>部門・種類</t>
    <rPh sb="0" eb="1">
      <t>ブ</t>
    </rPh>
    <rPh sb="1" eb="2">
      <t>モン</t>
    </rPh>
    <rPh sb="3" eb="5">
      <t>シュルイ</t>
    </rPh>
    <phoneticPr fontId="5"/>
  </si>
  <si>
    <t>学年</t>
    <rPh sb="0" eb="2">
      <t>ガクネン</t>
    </rPh>
    <phoneticPr fontId="5"/>
  </si>
  <si>
    <r>
      <t>氏名</t>
    </r>
    <r>
      <rPr>
        <sz val="8"/>
        <rFont val="HG丸ｺﾞｼｯｸM-PRO"/>
        <family val="3"/>
        <charset val="128"/>
      </rPr>
      <t>（上段にふりがな）</t>
    </r>
    <rPh sb="0" eb="2">
      <t>シメイ</t>
    </rPh>
    <rPh sb="3" eb="5">
      <t>ジョウダン</t>
    </rPh>
    <phoneticPr fontId="5"/>
  </si>
  <si>
    <r>
      <t>作品題名</t>
    </r>
    <r>
      <rPr>
        <sz val="8"/>
        <rFont val="HG丸ｺﾞｼｯｸM-PRO"/>
        <family val="3"/>
        <charset val="128"/>
      </rPr>
      <t>（上段にふりがな）</t>
    </r>
    <rPh sb="0" eb="2">
      <t>サクヒン</t>
    </rPh>
    <rPh sb="2" eb="4">
      <t>ダイメイ</t>
    </rPh>
    <rPh sb="5" eb="7">
      <t>ジョウダン</t>
    </rPh>
    <phoneticPr fontId="5"/>
  </si>
  <si>
    <t>学　　校　　名　</t>
    <rPh sb="0" eb="1">
      <t>ガク</t>
    </rPh>
    <rPh sb="3" eb="4">
      <t>コウ</t>
    </rPh>
    <rPh sb="6" eb="7">
      <t>メイ</t>
    </rPh>
    <phoneticPr fontId="5"/>
  </si>
  <si>
    <t>絵画・油彩画</t>
    <rPh sb="0" eb="2">
      <t>カイガ</t>
    </rPh>
    <rPh sb="3" eb="5">
      <t>ユサイ</t>
    </rPh>
    <rPh sb="5" eb="6">
      <t>ガ</t>
    </rPh>
    <phoneticPr fontId="5"/>
  </si>
  <si>
    <t>北九州 太郎</t>
    <rPh sb="0" eb="3">
      <t>キタキュウシュウ</t>
    </rPh>
    <rPh sb="4" eb="6">
      <t>タロウ</t>
    </rPh>
    <phoneticPr fontId="5"/>
  </si>
  <si>
    <t>きたきゅうしゅう　たろう</t>
    <phoneticPr fontId="5"/>
  </si>
  <si>
    <t>北九州の町並み</t>
    <rPh sb="0" eb="3">
      <t>キタキュウシュウ</t>
    </rPh>
    <rPh sb="4" eb="6">
      <t>マチナ</t>
    </rPh>
    <phoneticPr fontId="5"/>
  </si>
  <si>
    <t>きたきゅうしゅうのまちなみ</t>
    <phoneticPr fontId="5"/>
  </si>
  <si>
    <t>美術高等学校</t>
    <rPh sb="0" eb="2">
      <t>ビジュツ</t>
    </rPh>
    <rPh sb="2" eb="4">
      <t>コウトウ</t>
    </rPh>
    <rPh sb="4" eb="6">
      <t>ガッコウ</t>
    </rPh>
    <phoneticPr fontId="11"/>
  </si>
  <si>
    <t>大きさ・縦横</t>
    <rPh sb="0" eb="1">
      <t>オオ</t>
    </rPh>
    <rPh sb="4" eb="6">
      <t>タテヨコ</t>
    </rPh>
    <phoneticPr fontId="5"/>
  </si>
  <si>
    <t>大きさ・縦横</t>
    <rPh sb="0" eb="1">
      <t>オオ</t>
    </rPh>
    <rPh sb="4" eb="6">
      <t>タテヨコ</t>
    </rPh>
    <phoneticPr fontId="6"/>
  </si>
  <si>
    <t>点</t>
    <rPh sb="0" eb="1">
      <t>テン</t>
    </rPh>
    <phoneticPr fontId="19"/>
  </si>
  <si>
    <t>メールアドレス</t>
    <phoneticPr fontId="19"/>
  </si>
  <si>
    <t>職名</t>
    <rPh sb="0" eb="2">
      <t>ショクメイ</t>
    </rPh>
    <phoneticPr fontId="19"/>
  </si>
  <si>
    <t>生徒研修会
参加は〇</t>
    <rPh sb="0" eb="2">
      <t>セイト</t>
    </rPh>
    <rPh sb="2" eb="5">
      <t>ケンシュウカイ</t>
    </rPh>
    <rPh sb="6" eb="8">
      <t>サンカ</t>
    </rPh>
    <phoneticPr fontId="6"/>
  </si>
  <si>
    <t>学校名</t>
    <rPh sb="0" eb="2">
      <t>ガッコウ</t>
    </rPh>
    <rPh sb="2" eb="3">
      <t>メイ</t>
    </rPh>
    <phoneticPr fontId="6"/>
  </si>
  <si>
    <t>学校長名</t>
    <rPh sb="0" eb="4">
      <t>ガッコウチョウメイ</t>
    </rPh>
    <phoneticPr fontId="6"/>
  </si>
  <si>
    <t>連絡先</t>
    <rPh sb="0" eb="3">
      <t>レンラクサキ</t>
    </rPh>
    <phoneticPr fontId="19"/>
  </si>
  <si>
    <t>総出品数</t>
    <rPh sb="0" eb="1">
      <t>ソウ</t>
    </rPh>
    <rPh sb="1" eb="3">
      <t>シュッピン</t>
    </rPh>
    <rPh sb="3" eb="4">
      <t>スウ</t>
    </rPh>
    <phoneticPr fontId="19"/>
  </si>
  <si>
    <t>出品責任者氏名</t>
    <rPh sb="0" eb="2">
      <t>シュッピン</t>
    </rPh>
    <rPh sb="2" eb="5">
      <t>セキニンシャ</t>
    </rPh>
    <rPh sb="5" eb="7">
      <t>シメイ</t>
    </rPh>
    <phoneticPr fontId="19"/>
  </si>
  <si>
    <t>搬入・展示・審査</t>
    <rPh sb="0" eb="2">
      <t>ハンニュウ</t>
    </rPh>
    <rPh sb="3" eb="5">
      <t>テンジ</t>
    </rPh>
    <rPh sb="6" eb="8">
      <t>シンサ</t>
    </rPh>
    <phoneticPr fontId="19"/>
  </si>
  <si>
    <t>搬出</t>
    <rPh sb="0" eb="2">
      <t>ハンシュツ</t>
    </rPh>
    <phoneticPr fontId="19"/>
  </si>
  <si>
    <t>八幡中央高等学校　椛田宛　　ＦＡＸ：０９３－６６２－７５５６</t>
    <rPh sb="0" eb="2">
      <t>ヤハタ</t>
    </rPh>
    <rPh sb="2" eb="4">
      <t>チュウオウ</t>
    </rPh>
    <rPh sb="4" eb="6">
      <t>コウトウ</t>
    </rPh>
    <rPh sb="6" eb="8">
      <t>ガッコウ</t>
    </rPh>
    <rPh sb="9" eb="11">
      <t>カバタ</t>
    </rPh>
    <rPh sb="11" eb="12">
      <t>アテ</t>
    </rPh>
    <phoneticPr fontId="23"/>
  </si>
  <si>
    <r>
      <t>①</t>
    </r>
    <r>
      <rPr>
        <sz val="12"/>
        <color theme="1"/>
        <rFont val="ＭＳ Ｐゴシック"/>
        <family val="3"/>
        <charset val="128"/>
        <scheme val="minor"/>
      </rPr>
      <t>地区大会に参加</t>
    </r>
    <r>
      <rPr>
        <sz val="11"/>
        <color theme="1"/>
        <rFont val="ＭＳ Ｐゴシック"/>
        <family val="3"/>
        <charset val="128"/>
        <scheme val="minor"/>
      </rPr>
      <t>　　　　　　　　　　　　　　　</t>
    </r>
    <r>
      <rPr>
        <sz val="16"/>
        <color theme="1"/>
        <rFont val="ＭＳ Ｐゴシック"/>
        <family val="3"/>
        <charset val="128"/>
        <scheme val="minor"/>
      </rPr>
      <t>する　　　　・　　　　　しない</t>
    </r>
    <rPh sb="1" eb="3">
      <t>チク</t>
    </rPh>
    <rPh sb="3" eb="5">
      <t>タイカイ</t>
    </rPh>
    <rPh sb="6" eb="8">
      <t>サンカ</t>
    </rPh>
    <phoneticPr fontId="23"/>
  </si>
  <si>
    <r>
      <t>②会期中の受付について、</t>
    </r>
    <r>
      <rPr>
        <b/>
        <u/>
        <sz val="14"/>
        <color theme="1"/>
        <rFont val="ＭＳ Ｐゴシック"/>
        <family val="3"/>
        <charset val="128"/>
        <scheme val="minor"/>
      </rPr>
      <t>ご都合が悪い時間帯に×印</t>
    </r>
    <r>
      <rPr>
        <sz val="12"/>
        <color theme="1"/>
        <rFont val="ＭＳ Ｐゴシック"/>
        <family val="2"/>
        <charset val="128"/>
        <scheme val="minor"/>
      </rPr>
      <t>をお願いします。</t>
    </r>
    <rPh sb="1" eb="4">
      <t>カイキチュウ</t>
    </rPh>
    <rPh sb="5" eb="7">
      <t>ウケツケ</t>
    </rPh>
    <rPh sb="13" eb="15">
      <t>ツゴウ</t>
    </rPh>
    <rPh sb="16" eb="17">
      <t>ワル</t>
    </rPh>
    <rPh sb="18" eb="21">
      <t>ジカンタイ</t>
    </rPh>
    <rPh sb="23" eb="24">
      <t>ジルシ</t>
    </rPh>
    <rPh sb="26" eb="27">
      <t>ネガ</t>
    </rPh>
    <phoneticPr fontId="23"/>
  </si>
  <si>
    <t>午前（９：３０～１３：３０）</t>
    <rPh sb="0" eb="2">
      <t>ゴゼン</t>
    </rPh>
    <phoneticPr fontId="23"/>
  </si>
  <si>
    <t>午後（１３：３０～１７：３０）</t>
    <rPh sb="0" eb="2">
      <t>ゴゴ</t>
    </rPh>
    <phoneticPr fontId="23"/>
  </si>
  <si>
    <t>学校名</t>
    <rPh sb="0" eb="2">
      <t>ガッコウ</t>
    </rPh>
    <rPh sb="2" eb="3">
      <t>メイ</t>
    </rPh>
    <phoneticPr fontId="23"/>
  </si>
  <si>
    <t>顧問氏名</t>
    <rPh sb="0" eb="2">
      <t>コモン</t>
    </rPh>
    <rPh sb="2" eb="4">
      <t>シメイ</t>
    </rPh>
    <phoneticPr fontId="23"/>
  </si>
  <si>
    <t>高等学校</t>
    <rPh sb="0" eb="4">
      <t>コウトウガッコウ</t>
    </rPh>
    <phoneticPr fontId="23"/>
  </si>
  <si>
    <t>氏名</t>
    <phoneticPr fontId="19"/>
  </si>
  <si>
    <r>
      <rPr>
        <sz val="8"/>
        <rFont val="HG丸ｺﾞｼｯｸM-PRO"/>
        <family val="3"/>
        <charset val="128"/>
      </rPr>
      <t>（上段にふりがな）</t>
    </r>
    <r>
      <rPr>
        <sz val="12"/>
        <rFont val="HG丸ｺﾞｼｯｸM-PRO"/>
        <family val="3"/>
        <charset val="128"/>
      </rPr>
      <t xml:space="preserve">
氏　名</t>
    </r>
    <rPh sb="1" eb="3">
      <t>ジョウダン</t>
    </rPh>
    <rPh sb="10" eb="11">
      <t>シ</t>
    </rPh>
    <rPh sb="12" eb="13">
      <t>ナ</t>
    </rPh>
    <phoneticPr fontId="6"/>
  </si>
  <si>
    <t>印</t>
    <phoneticPr fontId="19"/>
  </si>
  <si>
    <t>※手書きの際は出品票と一致するよう申込番号等にご注意ください。</t>
    <rPh sb="1" eb="3">
      <t>テガ</t>
    </rPh>
    <rPh sb="5" eb="6">
      <t>サイ</t>
    </rPh>
    <rPh sb="7" eb="10">
      <t>シュッピンヒョウ</t>
    </rPh>
    <rPh sb="11" eb="13">
      <t>イッチ</t>
    </rPh>
    <rPh sb="17" eb="21">
      <t>モウシコミバンゴウ</t>
    </rPh>
    <rPh sb="21" eb="22">
      <t>トウ</t>
    </rPh>
    <rPh sb="24" eb="26">
      <t>チュウイ</t>
    </rPh>
    <phoneticPr fontId="19"/>
  </si>
  <si>
    <t>学校名（正式名称をご記入ください）</t>
    <rPh sb="0" eb="2">
      <t>ガッコウ</t>
    </rPh>
    <rPh sb="2" eb="3">
      <t>メイ</t>
    </rPh>
    <rPh sb="4" eb="8">
      <t>セイシキメイショウ</t>
    </rPh>
    <rPh sb="10" eb="12">
      <t>キニュウ</t>
    </rPh>
    <phoneticPr fontId="6"/>
  </si>
  <si>
    <t>立体作品は幅＊奥行き＊高さ（ｃｍ）</t>
    <rPh sb="0" eb="4">
      <t>リッタイサクヒン</t>
    </rPh>
    <rPh sb="5" eb="6">
      <t>ハバ</t>
    </rPh>
    <rPh sb="7" eb="9">
      <t>オクユ</t>
    </rPh>
    <rPh sb="11" eb="12">
      <t>タカ</t>
    </rPh>
    <phoneticPr fontId="19"/>
  </si>
  <si>
    <r>
      <rPr>
        <b/>
        <sz val="12"/>
        <rFont val="HG丸ｺﾞｼｯｸM-PRO"/>
        <family val="3"/>
        <charset val="128"/>
      </rPr>
      <t>搬入出引率・出席教員</t>
    </r>
    <r>
      <rPr>
        <sz val="12"/>
        <rFont val="HG丸ｺﾞｼｯｸM-PRO"/>
        <family val="3"/>
        <charset val="128"/>
      </rPr>
      <t>　</t>
    </r>
    <r>
      <rPr>
        <sz val="8"/>
        <rFont val="HG丸ｺﾞｼｯｸM-PRO"/>
        <family val="3"/>
        <charset val="128"/>
      </rPr>
      <t>※必ずご記入ください。2・3欄は複数参加の場合のみ記入。緊急連絡先は、大会当日の緊急時のみ使用いたします。</t>
    </r>
    <rPh sb="0" eb="3">
      <t>ハンニュウシュツ</t>
    </rPh>
    <rPh sb="3" eb="5">
      <t>インソツ</t>
    </rPh>
    <rPh sb="6" eb="8">
      <t>シュッセキ</t>
    </rPh>
    <rPh sb="8" eb="10">
      <t>キョウイン</t>
    </rPh>
    <rPh sb="12" eb="13">
      <t>カナラ</t>
    </rPh>
    <rPh sb="15" eb="17">
      <t>キニュウ</t>
    </rPh>
    <rPh sb="25" eb="26">
      <t>ラン</t>
    </rPh>
    <rPh sb="27" eb="29">
      <t>フクスウ</t>
    </rPh>
    <rPh sb="29" eb="31">
      <t>サンカ</t>
    </rPh>
    <rPh sb="32" eb="34">
      <t>バアイ</t>
    </rPh>
    <rPh sb="36" eb="38">
      <t>キニュウ</t>
    </rPh>
    <rPh sb="39" eb="41">
      <t>キンキュウ</t>
    </rPh>
    <rPh sb="41" eb="44">
      <t>レンラクサキ</t>
    </rPh>
    <rPh sb="46" eb="48">
      <t>タイカイ</t>
    </rPh>
    <rPh sb="48" eb="50">
      <t>トウジツ</t>
    </rPh>
    <rPh sb="51" eb="54">
      <t>キンキュウジ</t>
    </rPh>
    <rPh sb="56" eb="58">
      <t>シヨウ</t>
    </rPh>
    <phoneticPr fontId="6"/>
  </si>
  <si>
    <t>氏名</t>
    <rPh sb="0" eb="2">
      <t>シメイ</t>
    </rPh>
    <phoneticPr fontId="6"/>
  </si>
  <si>
    <t>ふりがな</t>
    <phoneticPr fontId="5"/>
  </si>
  <si>
    <t>作品題名</t>
    <rPh sb="0" eb="4">
      <t>サクヒンダイメイ</t>
    </rPh>
    <phoneticPr fontId="5"/>
  </si>
  <si>
    <t>ふりがな</t>
    <phoneticPr fontId="6"/>
  </si>
  <si>
    <t>研修会</t>
    <rPh sb="0" eb="3">
      <t>ケンシュウカイ</t>
    </rPh>
    <phoneticPr fontId="6"/>
  </si>
  <si>
    <t>学校名</t>
    <rPh sb="0" eb="3">
      <t>ガッコウメイ</t>
    </rPh>
    <phoneticPr fontId="5"/>
  </si>
  <si>
    <t>※この用紙は２枚目です</t>
    <rPh sb="3" eb="5">
      <t>ヨウシ</t>
    </rPh>
    <rPh sb="7" eb="9">
      <t>マイメ</t>
    </rPh>
    <phoneticPr fontId="19"/>
  </si>
  <si>
    <t>F50縦</t>
    <rPh sb="3" eb="4">
      <t>タテ</t>
    </rPh>
    <phoneticPr fontId="5"/>
  </si>
  <si>
    <t>※予定でかまいませんので○で囲んでください</t>
    <rPh sb="1" eb="3">
      <t>ヨテイ</t>
    </rPh>
    <rPh sb="14" eb="15">
      <t>カコ</t>
    </rPh>
    <phoneticPr fontId="23"/>
  </si>
  <si>
    <t>※生徒研修会〈8月24日(日) 15:30～16:30〉への参加　　○・×を記入してください。</t>
    <rPh sb="1" eb="3">
      <t>セイト</t>
    </rPh>
    <rPh sb="3" eb="6">
      <t>ケンシュウカイ</t>
    </rPh>
    <rPh sb="30" eb="32">
      <t>サンカ</t>
    </rPh>
    <rPh sb="38" eb="40">
      <t>キニュウ</t>
    </rPh>
    <phoneticPr fontId="19"/>
  </si>
  <si>
    <t>※18日に限り非常勤講師の先生に対して審査謝金等を支給いたします</t>
    <rPh sb="5" eb="6">
      <t>カギ</t>
    </rPh>
    <rPh sb="7" eb="10">
      <t>ヒジョウキン</t>
    </rPh>
    <phoneticPr fontId="19"/>
  </si>
  <si>
    <t>○</t>
  </si>
  <si>
    <t>７/７（月）までに、送信表等つけずにこのままFAXにて送信ください。</t>
    <rPh sb="4" eb="5">
      <t>ツキ</t>
    </rPh>
    <phoneticPr fontId="19"/>
  </si>
  <si>
    <t>８月１９日（火）</t>
    <rPh sb="1" eb="2">
      <t>ガツ</t>
    </rPh>
    <rPh sb="4" eb="5">
      <t>ニチ</t>
    </rPh>
    <rPh sb="6" eb="7">
      <t>ヒ</t>
    </rPh>
    <phoneticPr fontId="23"/>
  </si>
  <si>
    <t>８月２０日（水）</t>
    <rPh sb="1" eb="2">
      <t>ガツ</t>
    </rPh>
    <rPh sb="4" eb="5">
      <t>ニチ</t>
    </rPh>
    <rPh sb="6" eb="7">
      <t>ミズ</t>
    </rPh>
    <phoneticPr fontId="23"/>
  </si>
  <si>
    <t>８月２１日（木）</t>
    <rPh sb="1" eb="2">
      <t>ガツ</t>
    </rPh>
    <rPh sb="4" eb="5">
      <t>ニチ</t>
    </rPh>
    <rPh sb="6" eb="7">
      <t>キ</t>
    </rPh>
    <phoneticPr fontId="23"/>
  </si>
  <si>
    <t>８月２２日（金）</t>
    <rPh sb="1" eb="2">
      <t>ガツ</t>
    </rPh>
    <rPh sb="4" eb="5">
      <t>ニチ</t>
    </rPh>
    <rPh sb="6" eb="7">
      <t>カネ</t>
    </rPh>
    <phoneticPr fontId="23"/>
  </si>
  <si>
    <t>８月２３日（土）</t>
    <rPh sb="1" eb="2">
      <t>ガツ</t>
    </rPh>
    <rPh sb="4" eb="5">
      <t>ニチ</t>
    </rPh>
    <rPh sb="6" eb="7">
      <t>ツチ</t>
    </rPh>
    <phoneticPr fontId="23"/>
  </si>
  <si>
    <t>８月２４日（日）</t>
    <rPh sb="1" eb="2">
      <t>ガツ</t>
    </rPh>
    <rPh sb="4" eb="5">
      <t>ニチ</t>
    </rPh>
    <rPh sb="6" eb="7">
      <t>ヒ</t>
    </rPh>
    <phoneticPr fontId="23"/>
  </si>
  <si>
    <t>令和７年北九州地区美術・工芸展（地区大会）　事前調査票</t>
    <rPh sb="0" eb="2">
      <t>レイワ</t>
    </rPh>
    <rPh sb="3" eb="4">
      <t>ネン</t>
    </rPh>
    <rPh sb="4" eb="7">
      <t>キタキュウシュウ</t>
    </rPh>
    <rPh sb="7" eb="9">
      <t>チク</t>
    </rPh>
    <rPh sb="9" eb="11">
      <t>ビジュツ</t>
    </rPh>
    <rPh sb="12" eb="14">
      <t>コウゲイ</t>
    </rPh>
    <rPh sb="14" eb="15">
      <t>テン</t>
    </rPh>
    <rPh sb="16" eb="18">
      <t>チク</t>
    </rPh>
    <rPh sb="18" eb="20">
      <t>タイカイ</t>
    </rPh>
    <rPh sb="22" eb="24">
      <t>ジゼン</t>
    </rPh>
    <rPh sb="24" eb="26">
      <t>チョウサ</t>
    </rPh>
    <rPh sb="26" eb="27">
      <t>ヒョウ</t>
    </rPh>
    <phoneticPr fontId="23"/>
  </si>
  <si>
    <t>※この用紙は３枚目です</t>
    <rPh sb="3" eb="5">
      <t>ヨウシ</t>
    </rPh>
    <rPh sb="7" eb="9">
      <t>マイメ</t>
    </rPh>
    <phoneticPr fontId="19"/>
  </si>
  <si>
    <r>
      <t>8/18提出時には印刷・</t>
    </r>
    <r>
      <rPr>
        <b/>
        <u/>
        <sz val="12"/>
        <rFont val="HG丸ｺﾞｼｯｸM-PRO"/>
        <family val="3"/>
        <charset val="128"/>
      </rPr>
      <t>押印</t>
    </r>
    <r>
      <rPr>
        <sz val="12"/>
        <rFont val="HG丸ｺﾞｼｯｸM-PRO"/>
        <family val="3"/>
        <charset val="128"/>
      </rPr>
      <t>したものをご提出ください。</t>
    </r>
    <rPh sb="4" eb="7">
      <t>テイシュツジ</t>
    </rPh>
    <rPh sb="9" eb="11">
      <t>インサツ</t>
    </rPh>
    <rPh sb="12" eb="14">
      <t>オウイン</t>
    </rPh>
    <rPh sb="13" eb="14">
      <t>イン</t>
    </rPh>
    <rPh sb="20" eb="22">
      <t>テイシュツ</t>
    </rPh>
    <phoneticPr fontId="19"/>
  </si>
  <si>
    <t>7/18にメール送信される際の印章は不要です。</t>
    <rPh sb="8" eb="10">
      <t>ソウシン</t>
    </rPh>
    <rPh sb="13" eb="14">
      <t>サイ</t>
    </rPh>
    <rPh sb="15" eb="16">
      <t>イン</t>
    </rPh>
    <rPh sb="18" eb="20">
      <t>フヨウ</t>
    </rPh>
    <phoneticPr fontId="19"/>
  </si>
  <si>
    <t>福岡県立美術工芸高等学校</t>
    <rPh sb="0" eb="4">
      <t>フクオカケンリツ</t>
    </rPh>
    <rPh sb="4" eb="8">
      <t>ビジュツコウゲイ</t>
    </rPh>
    <rPh sb="8" eb="10">
      <t>コウトウ</t>
    </rPh>
    <rPh sb="10" eb="12">
      <t>ガッコウ</t>
    </rPh>
    <phoneticPr fontId="19"/>
  </si>
  <si>
    <t>000-000-0000</t>
    <phoneticPr fontId="19"/>
  </si>
  <si>
    <t>0000＠fku.ed.jp</t>
    <phoneticPr fontId="19"/>
  </si>
  <si>
    <t>教諭</t>
  </si>
  <si>
    <t>非常勤講師</t>
  </si>
  <si>
    <t>000-0000-0000</t>
    <phoneticPr fontId="19"/>
  </si>
  <si>
    <t>光村　太郎</t>
    <rPh sb="0" eb="2">
      <t>ミツムラ</t>
    </rPh>
    <rPh sb="3" eb="5">
      <t>タロウ</t>
    </rPh>
    <phoneticPr fontId="19"/>
  </si>
  <si>
    <t>日文　花子</t>
    <rPh sb="0" eb="2">
      <t>ニチブン</t>
    </rPh>
    <rPh sb="3" eb="5">
      <t>ハナコ</t>
    </rPh>
    <phoneticPr fontId="19"/>
  </si>
  <si>
    <t>-</t>
    <phoneticPr fontId="19"/>
  </si>
  <si>
    <t>絵画</t>
    <rPh sb="0" eb="2">
      <t>カイガ</t>
    </rPh>
    <phoneticPr fontId="19"/>
  </si>
  <si>
    <t>平面
ﾃﾞｻﾞｲﾝ</t>
    <rPh sb="0" eb="2">
      <t>ヘイメン</t>
    </rPh>
    <phoneticPr fontId="19"/>
  </si>
  <si>
    <t>立体</t>
    <rPh sb="0" eb="2">
      <t>リッタイ</t>
    </rPh>
    <phoneticPr fontId="19"/>
  </si>
  <si>
    <t>工芸</t>
    <rPh sb="0" eb="2">
      <t>コウゲイ</t>
    </rPh>
    <phoneticPr fontId="19"/>
  </si>
  <si>
    <t>F50縦</t>
    <rPh sb="3" eb="4">
      <t>タテ</t>
    </rPh>
    <phoneticPr fontId="19"/>
  </si>
  <si>
    <t>B1横</t>
    <rPh sb="2" eb="3">
      <t>ヨコ</t>
    </rPh>
    <phoneticPr fontId="19"/>
  </si>
  <si>
    <t>50*50*100</t>
    <phoneticPr fontId="19"/>
  </si>
  <si>
    <t>15*15*30</t>
    <phoneticPr fontId="19"/>
  </si>
  <si>
    <t>美術　一郎</t>
    <rPh sb="0" eb="2">
      <t>ビジュツ</t>
    </rPh>
    <rPh sb="3" eb="5">
      <t>イチロウ</t>
    </rPh>
    <phoneticPr fontId="19"/>
  </si>
  <si>
    <t>*****</t>
    <phoneticPr fontId="19"/>
  </si>
  <si>
    <t>****</t>
    <phoneticPr fontId="19"/>
  </si>
  <si>
    <t>令和８年度　北九州地区美術・工芸展　出品申込書</t>
    <rPh sb="0" eb="2">
      <t>レイワ</t>
    </rPh>
    <rPh sb="3" eb="5">
      <t>ネンド</t>
    </rPh>
    <rPh sb="6" eb="9">
      <t>キタキュウシュウ</t>
    </rPh>
    <rPh sb="9" eb="11">
      <t>チク</t>
    </rPh>
    <rPh sb="11" eb="13">
      <t>ビジュツ</t>
    </rPh>
    <rPh sb="14" eb="17">
      <t>コウゲイテン</t>
    </rPh>
    <rPh sb="18" eb="20">
      <t>シュッピン</t>
    </rPh>
    <rPh sb="20" eb="22">
      <t>モウシコミ</t>
    </rPh>
    <rPh sb="22" eb="23">
      <t>ショ</t>
    </rPh>
    <phoneticPr fontId="6"/>
  </si>
  <si>
    <t>８月１７日（月）</t>
    <rPh sb="1" eb="2">
      <t>ガツ</t>
    </rPh>
    <rPh sb="4" eb="5">
      <t>ニチ</t>
    </rPh>
    <rPh sb="6" eb="7">
      <t>ツキ</t>
    </rPh>
    <phoneticPr fontId="19"/>
  </si>
  <si>
    <t>８月２３日（日）</t>
    <rPh sb="1" eb="2">
      <t>ガツ</t>
    </rPh>
    <rPh sb="4" eb="5">
      <t>ニチ</t>
    </rPh>
    <rPh sb="6" eb="7">
      <t>ヒ</t>
    </rPh>
    <phoneticPr fontId="19"/>
  </si>
  <si>
    <t>※生徒研修会〈8月23日(日) 15:30～16:30〉への参加　　○・×を記入してください。</t>
    <rPh sb="1" eb="3">
      <t>セイト</t>
    </rPh>
    <rPh sb="3" eb="6">
      <t>ケンシュウカイ</t>
    </rPh>
    <rPh sb="30" eb="32">
      <t>サンカ</t>
    </rPh>
    <rPh sb="38" eb="40">
      <t>キニュウ</t>
    </rPh>
    <phoneticPr fontId="19"/>
  </si>
  <si>
    <t>　また、８月17日（月）搬入時に公印の入ったものを改めてご提出ください。　合計２回提出いただきます。</t>
    <rPh sb="16" eb="18">
      <t>コウイン</t>
    </rPh>
    <rPh sb="19" eb="20">
      <t>ハイ</t>
    </rPh>
    <rPh sb="25" eb="26">
      <t>アラタ</t>
    </rPh>
    <rPh sb="29" eb="31">
      <t>テイシュツ</t>
    </rPh>
    <rPh sb="37" eb="39">
      <t>ゴウケイ</t>
    </rPh>
    <rPh sb="40" eb="41">
      <t>カイ</t>
    </rPh>
    <rPh sb="41" eb="43">
      <t>テイシュツ</t>
    </rPh>
    <phoneticPr fontId="19"/>
  </si>
  <si>
    <t>※データは福岡県高文連のサイト（要項に記載）からダウンロードしてください。</t>
    <rPh sb="5" eb="8">
      <t>フクオカケン</t>
    </rPh>
    <rPh sb="8" eb="11">
      <t>コウブンレン</t>
    </rPh>
    <rPh sb="16" eb="18">
      <t>ヨウコウ</t>
    </rPh>
    <rPh sb="19" eb="21">
      <t>キサイ</t>
    </rPh>
    <phoneticPr fontId="6"/>
  </si>
  <si>
    <t>※17日に限り非常勤講師の先生に対して審査謝金等を支給いたします</t>
    <rPh sb="5" eb="6">
      <t>カギ</t>
    </rPh>
    <rPh sb="7" eb="10">
      <t>ヒジョウキン</t>
    </rPh>
    <phoneticPr fontId="19"/>
  </si>
  <si>
    <t>令和８年度北九州地区美術・工芸展『出品票』</t>
    <rPh sb="17" eb="19">
      <t>シュッピン</t>
    </rPh>
    <rPh sb="19" eb="20">
      <t>ヒョウ</t>
    </rPh>
    <phoneticPr fontId="12"/>
  </si>
  <si>
    <r>
      <t>※必要事項をデータ記入の上、</t>
    </r>
    <r>
      <rPr>
        <u/>
        <sz val="11"/>
        <rFont val="HG丸ｺﾞｼｯｸM-PRO"/>
        <family val="3"/>
        <charset val="128"/>
      </rPr>
      <t>7月17日（金）締切で【メール】でご提出ください。</t>
    </r>
    <rPh sb="1" eb="3">
      <t>ヒツヨウ</t>
    </rPh>
    <rPh sb="3" eb="5">
      <t>ジコウ</t>
    </rPh>
    <rPh sb="9" eb="11">
      <t>キニュウ</t>
    </rPh>
    <rPh sb="12" eb="13">
      <t>ウエ</t>
    </rPh>
    <rPh sb="15" eb="16">
      <t>ガツ</t>
    </rPh>
    <rPh sb="18" eb="19">
      <t>ニチ</t>
    </rPh>
    <rPh sb="20" eb="21">
      <t>キン</t>
    </rPh>
    <rPh sb="22" eb="24">
      <t>シメキリ</t>
    </rPh>
    <rPh sb="32" eb="34">
      <t>テイシュツ</t>
    </rPh>
    <phoneticPr fontId="6"/>
  </si>
  <si>
    <r>
      <t>8/17提出時には印刷・</t>
    </r>
    <r>
      <rPr>
        <b/>
        <u/>
        <sz val="12"/>
        <rFont val="HG丸ｺﾞｼｯｸM-PRO"/>
        <family val="3"/>
        <charset val="128"/>
      </rPr>
      <t>押印</t>
    </r>
    <r>
      <rPr>
        <sz val="12"/>
        <rFont val="HG丸ｺﾞｼｯｸM-PRO"/>
        <family val="3"/>
        <charset val="128"/>
      </rPr>
      <t>したものをご提出ください。</t>
    </r>
    <rPh sb="4" eb="7">
      <t>テイシュツジ</t>
    </rPh>
    <rPh sb="9" eb="11">
      <t>インサツ</t>
    </rPh>
    <rPh sb="12" eb="14">
      <t>オウイン</t>
    </rPh>
    <rPh sb="13" eb="14">
      <t>イン</t>
    </rPh>
    <rPh sb="20" eb="22">
      <t>テイシュツ</t>
    </rPh>
    <phoneticPr fontId="19"/>
  </si>
  <si>
    <t>7/17にメール送信される際の公印は不要です。</t>
    <rPh sb="8" eb="10">
      <t>ソウシン</t>
    </rPh>
    <rPh sb="13" eb="14">
      <t>サイ</t>
    </rPh>
    <rPh sb="15" eb="17">
      <t>コウイン</t>
    </rPh>
    <rPh sb="18" eb="20">
      <t>フヨウ</t>
    </rPh>
    <phoneticPr fontId="19"/>
  </si>
  <si>
    <t>7/17にメール送信される際の印章は不要です。</t>
    <rPh sb="8" eb="10">
      <t>ソウシン</t>
    </rPh>
    <rPh sb="13" eb="14">
      <t>サイ</t>
    </rPh>
    <rPh sb="15" eb="16">
      <t>イン</t>
    </rPh>
    <rPh sb="18" eb="20">
      <t>フヨウ</t>
    </rPh>
    <phoneticPr fontId="19"/>
  </si>
  <si>
    <r>
      <t>※必要事項をデータ記入の上、</t>
    </r>
    <r>
      <rPr>
        <u/>
        <sz val="11"/>
        <rFont val="HG丸ｺﾞｼｯｸM-PRO"/>
        <family val="3"/>
        <charset val="128"/>
      </rPr>
      <t>【メール】でご提出ください。7月17日（金）締切</t>
    </r>
    <rPh sb="1" eb="3">
      <t>ヒツヨウ</t>
    </rPh>
    <rPh sb="3" eb="5">
      <t>ジコウ</t>
    </rPh>
    <rPh sb="9" eb="11">
      <t>キニュウ</t>
    </rPh>
    <rPh sb="12" eb="13">
      <t>ウエ</t>
    </rPh>
    <rPh sb="21" eb="23">
      <t>テイシュツ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</si>
</sst>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6"/>
      <name val="ＭＳ Ｐゴシック"/>
      <family val="3"/>
      <charset val="128"/>
    </font>
    <font>
      <b/>
      <sz val="14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6"/>
      <color indexed="8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20"/>
      <name val="HG丸ｺﾞｼｯｸM-PRO"/>
      <family val="3"/>
      <charset val="128"/>
    </font>
    <font>
      <sz val="20"/>
      <name val="HG丸ｺﾞｼｯｸM-PRO"/>
      <family val="3"/>
      <charset val="128"/>
    </font>
    <font>
      <sz val="11"/>
      <color theme="1" tint="0.499984740745262"/>
      <name val="ＭＳ Ｐゴシック"/>
      <family val="3"/>
      <charset val="128"/>
      <scheme val="minor"/>
    </font>
    <font>
      <sz val="6"/>
      <name val="HG丸ｺﾞｼｯｸM-PRO"/>
      <family val="3"/>
      <charset val="128"/>
    </font>
    <font>
      <u/>
      <sz val="1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u/>
      <sz val="12"/>
      <name val="HG丸ｺﾞｼｯｸM-PRO"/>
      <family val="3"/>
      <charset val="128"/>
    </font>
    <font>
      <sz val="12"/>
      <color rgb="FFFF0000"/>
      <name val="HG丸ｺﾞｼｯｸM-PRO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1"/>
      <color rgb="FFFF0000"/>
      <name val="HG丸ｺﾞｼｯｸM-PRO"/>
      <family val="3"/>
      <charset val="128"/>
    </font>
    <font>
      <sz val="10"/>
      <color rgb="FFFF0000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ashDot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ashDot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99">
    <xf numFmtId="0" fontId="0" fillId="0" borderId="0" xfId="0">
      <alignment vertical="center"/>
    </xf>
    <xf numFmtId="0" fontId="3" fillId="0" borderId="0" xfId="0" applyFont="1" applyBorder="1" applyAlignment="1"/>
    <xf numFmtId="0" fontId="3" fillId="0" borderId="2" xfId="0" applyFont="1" applyBorder="1" applyAlignment="1"/>
    <xf numFmtId="0" fontId="3" fillId="0" borderId="4" xfId="0" applyFont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vertical="top"/>
    </xf>
    <xf numFmtId="0" fontId="3" fillId="0" borderId="6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4" fillId="0" borderId="0" xfId="0" applyFont="1" applyBorder="1" applyAlignment="1"/>
    <xf numFmtId="0" fontId="9" fillId="0" borderId="0" xfId="0" applyFont="1" applyBorder="1" applyAlignment="1"/>
    <xf numFmtId="0" fontId="8" fillId="0" borderId="1" xfId="0" applyFont="1" applyBorder="1" applyAlignment="1">
      <alignment horizontal="center"/>
    </xf>
    <xf numFmtId="0" fontId="10" fillId="0" borderId="0" xfId="0" applyFont="1" applyBorder="1" applyAlignment="1">
      <alignment horizontal="right"/>
    </xf>
    <xf numFmtId="0" fontId="10" fillId="0" borderId="0" xfId="0" applyFont="1" applyFill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10" fillId="0" borderId="0" xfId="0" applyFont="1" applyBorder="1" applyAlignment="1">
      <alignment horizontal="left" shrinkToFi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33" xfId="0" applyFont="1" applyBorder="1" applyAlignment="1">
      <alignment vertical="center"/>
    </xf>
    <xf numFmtId="0" fontId="2" fillId="0" borderId="0" xfId="1">
      <alignment vertical="center"/>
    </xf>
    <xf numFmtId="0" fontId="22" fillId="0" borderId="0" xfId="1" applyFont="1" applyAlignment="1">
      <alignment vertical="center" shrinkToFit="1"/>
    </xf>
    <xf numFmtId="0" fontId="2" fillId="0" borderId="0" xfId="1" applyAlignment="1">
      <alignment vertical="center" shrinkToFit="1"/>
    </xf>
    <xf numFmtId="0" fontId="25" fillId="0" borderId="0" xfId="1" applyFont="1" applyAlignment="1">
      <alignment vertical="center" shrinkToFit="1"/>
    </xf>
    <xf numFmtId="0" fontId="2" fillId="0" borderId="8" xfId="1" applyBorder="1" applyAlignment="1">
      <alignment horizontal="center" vertical="center"/>
    </xf>
    <xf numFmtId="0" fontId="25" fillId="0" borderId="8" xfId="1" applyFont="1" applyBorder="1" applyAlignment="1">
      <alignment horizontal="center" vertical="center"/>
    </xf>
    <xf numFmtId="0" fontId="30" fillId="0" borderId="8" xfId="1" applyFont="1" applyBorder="1" applyAlignment="1">
      <alignment horizontal="center" vertical="center"/>
    </xf>
    <xf numFmtId="0" fontId="2" fillId="0" borderId="8" xfId="1" applyBorder="1" applyAlignment="1">
      <alignment horizontal="right" vertical="center"/>
    </xf>
    <xf numFmtId="0" fontId="2" fillId="0" borderId="8" xfId="1" applyBorder="1">
      <alignment vertical="center"/>
    </xf>
    <xf numFmtId="0" fontId="21" fillId="0" borderId="0" xfId="1" applyFont="1" applyBorder="1" applyAlignment="1">
      <alignment vertical="center"/>
    </xf>
    <xf numFmtId="0" fontId="16" fillId="0" borderId="0" xfId="0" applyFont="1" applyBorder="1" applyAlignment="1"/>
    <xf numFmtId="0" fontId="31" fillId="0" borderId="0" xfId="0" applyFont="1" applyBorder="1" applyAlignment="1"/>
    <xf numFmtId="0" fontId="32" fillId="0" borderId="0" xfId="0" applyFont="1" applyBorder="1" applyAlignment="1"/>
    <xf numFmtId="0" fontId="10" fillId="0" borderId="0" xfId="0" applyFont="1" applyBorder="1" applyAlignment="1">
      <alignment horizontal="right" vertical="top"/>
    </xf>
    <xf numFmtId="0" fontId="33" fillId="0" borderId="19" xfId="0" applyFont="1" applyBorder="1" applyAlignment="1">
      <alignment vertical="center"/>
    </xf>
    <xf numFmtId="0" fontId="8" fillId="0" borderId="5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 vertical="center" wrapText="1"/>
    </xf>
    <xf numFmtId="0" fontId="10" fillId="0" borderId="0" xfId="0" applyFont="1" applyBorder="1" applyAlignment="1">
      <alignment shrinkToFit="1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0" fontId="8" fillId="0" borderId="0" xfId="0" applyFont="1" applyBorder="1" applyAlignment="1">
      <alignment vertical="top"/>
    </xf>
    <xf numFmtId="0" fontId="9" fillId="0" borderId="0" xfId="0" applyFont="1">
      <alignment vertical="center"/>
    </xf>
    <xf numFmtId="0" fontId="3" fillId="0" borderId="40" xfId="0" applyFont="1" applyBorder="1" applyAlignment="1"/>
    <xf numFmtId="0" fontId="8" fillId="0" borderId="40" xfId="0" applyFont="1" applyBorder="1" applyAlignment="1">
      <alignment horizontal="center" vertical="top"/>
    </xf>
    <xf numFmtId="0" fontId="9" fillId="0" borderId="40" xfId="0" applyFont="1" applyBorder="1" applyAlignment="1"/>
    <xf numFmtId="0" fontId="10" fillId="0" borderId="40" xfId="0" applyFont="1" applyBorder="1" applyAlignment="1">
      <alignment horizontal="right"/>
    </xf>
    <xf numFmtId="0" fontId="13" fillId="0" borderId="8" xfId="0" applyFont="1" applyBorder="1" applyAlignment="1">
      <alignment horizontal="center" vertical="center" shrinkToFit="1"/>
    </xf>
    <xf numFmtId="0" fontId="13" fillId="0" borderId="9" xfId="0" applyFont="1" applyBorder="1" applyAlignment="1">
      <alignment horizontal="center" vertical="center" shrinkToFit="1"/>
    </xf>
    <xf numFmtId="0" fontId="34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shrinkToFit="1"/>
    </xf>
    <xf numFmtId="0" fontId="0" fillId="0" borderId="26" xfId="0" applyBorder="1">
      <alignment vertical="center"/>
    </xf>
    <xf numFmtId="0" fontId="0" fillId="2" borderId="0" xfId="0" applyFill="1">
      <alignment vertical="center"/>
    </xf>
    <xf numFmtId="0" fontId="3" fillId="0" borderId="26" xfId="0" applyFont="1" applyBorder="1" applyAlignment="1"/>
    <xf numFmtId="0" fontId="38" fillId="0" borderId="2" xfId="0" applyFont="1" applyBorder="1" applyAlignment="1"/>
    <xf numFmtId="0" fontId="10" fillId="0" borderId="0" xfId="0" applyFont="1" applyBorder="1" applyAlignment="1">
      <alignment horizontal="left" shrinkToFit="1"/>
    </xf>
    <xf numFmtId="0" fontId="8" fillId="0" borderId="0" xfId="0" applyFont="1" applyBorder="1" applyAlignment="1">
      <alignment horizontal="center"/>
    </xf>
    <xf numFmtId="0" fontId="34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shrinkToFit="1"/>
    </xf>
    <xf numFmtId="0" fontId="3" fillId="0" borderId="44" xfId="0" applyFont="1" applyBorder="1" applyAlignment="1"/>
    <xf numFmtId="0" fontId="26" fillId="0" borderId="26" xfId="1" applyFont="1" applyBorder="1" applyAlignment="1">
      <alignment horizontal="center" vertical="center" shrinkToFit="1"/>
    </xf>
    <xf numFmtId="0" fontId="2" fillId="0" borderId="28" xfId="1" applyBorder="1" applyAlignment="1">
      <alignment vertical="center" wrapText="1"/>
    </xf>
    <xf numFmtId="0" fontId="2" fillId="0" borderId="28" xfId="1" applyBorder="1" applyAlignment="1">
      <alignment vertical="center"/>
    </xf>
    <xf numFmtId="0" fontId="22" fillId="0" borderId="0" xfId="1" applyFont="1" applyAlignment="1">
      <alignment horizontal="left" vertical="center" shrinkToFit="1"/>
    </xf>
    <xf numFmtId="0" fontId="26" fillId="0" borderId="0" xfId="1" applyFont="1" applyAlignment="1">
      <alignment horizontal="center" vertical="center" shrinkToFit="1"/>
    </xf>
    <xf numFmtId="0" fontId="27" fillId="0" borderId="0" xfId="1" applyFont="1" applyAlignment="1">
      <alignment horizontal="center" vertical="center" shrinkToFit="1"/>
    </xf>
    <xf numFmtId="0" fontId="18" fillId="0" borderId="0" xfId="1" applyFont="1" applyAlignment="1">
      <alignment horizontal="left" vertical="center" shrinkToFit="1"/>
    </xf>
    <xf numFmtId="0" fontId="2" fillId="0" borderId="0" xfId="1" applyAlignment="1">
      <alignment horizontal="left" vertical="center" shrinkToFit="1"/>
    </xf>
    <xf numFmtId="0" fontId="1" fillId="0" borderId="0" xfId="1" applyFont="1" applyAlignment="1">
      <alignment horizontal="center" vertical="center" shrinkToFit="1"/>
    </xf>
    <xf numFmtId="0" fontId="2" fillId="0" borderId="0" xfId="1" applyAlignment="1">
      <alignment horizontal="center" vertical="center" shrinkToFit="1"/>
    </xf>
    <xf numFmtId="0" fontId="24" fillId="0" borderId="0" xfId="1" applyFont="1" applyAlignment="1">
      <alignment horizontal="left" vertical="center" shrinkToFit="1"/>
    </xf>
    <xf numFmtId="0" fontId="21" fillId="0" borderId="0" xfId="1" applyFont="1" applyAlignment="1">
      <alignment horizontal="left" vertical="center" shrinkToFit="1"/>
    </xf>
    <xf numFmtId="0" fontId="24" fillId="0" borderId="41" xfId="1" applyFont="1" applyBorder="1" applyAlignment="1">
      <alignment horizontal="center" vertical="center" shrinkToFit="1"/>
    </xf>
    <xf numFmtId="0" fontId="24" fillId="0" borderId="42" xfId="1" applyFont="1" applyBorder="1" applyAlignment="1">
      <alignment horizontal="center" vertical="center" shrinkToFit="1"/>
    </xf>
    <xf numFmtId="0" fontId="24" fillId="0" borderId="43" xfId="1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36" fillId="0" borderId="7" xfId="0" applyFont="1" applyBorder="1" applyAlignment="1">
      <alignment horizontal="left" vertical="center"/>
    </xf>
    <xf numFmtId="0" fontId="36" fillId="0" borderId="2" xfId="0" applyFont="1" applyBorder="1" applyAlignment="1">
      <alignment horizontal="left" vertical="center"/>
    </xf>
    <xf numFmtId="0" fontId="36" fillId="0" borderId="3" xfId="0" applyFont="1" applyBorder="1" applyAlignment="1">
      <alignment horizontal="left" vertical="center"/>
    </xf>
    <xf numFmtId="0" fontId="9" fillId="0" borderId="0" xfId="0" applyFont="1" applyBorder="1" applyAlignment="1">
      <alignment horizont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4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right"/>
    </xf>
    <xf numFmtId="0" fontId="10" fillId="0" borderId="22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shrinkToFit="1"/>
    </xf>
    <xf numFmtId="0" fontId="20" fillId="0" borderId="2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20" fillId="0" borderId="2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 shrinkToFit="1"/>
    </xf>
    <xf numFmtId="0" fontId="3" fillId="0" borderId="3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6" xfId="0" applyFont="1" applyBorder="1" applyAlignment="1">
      <alignment horizontal="right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top" wrapText="1"/>
    </xf>
    <xf numFmtId="0" fontId="0" fillId="0" borderId="0" xfId="0" applyBorder="1" applyAlignment="1"/>
    <xf numFmtId="0" fontId="9" fillId="0" borderId="0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center" vertical="top"/>
    </xf>
    <xf numFmtId="0" fontId="32" fillId="0" borderId="0" xfId="0" applyFont="1" applyBorder="1" applyAlignment="1">
      <alignment horizontal="center" wrapText="1"/>
    </xf>
    <xf numFmtId="0" fontId="32" fillId="0" borderId="0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38" fillId="0" borderId="17" xfId="0" applyFont="1" applyBorder="1" applyAlignment="1">
      <alignment horizontal="center" vertical="center" shrinkToFit="1"/>
    </xf>
    <xf numFmtId="0" fontId="38" fillId="0" borderId="28" xfId="0" applyFont="1" applyBorder="1" applyAlignment="1">
      <alignment horizontal="center" vertical="center" shrinkToFit="1"/>
    </xf>
    <xf numFmtId="0" fontId="38" fillId="0" borderId="18" xfId="0" applyFont="1" applyBorder="1" applyAlignment="1">
      <alignment horizontal="center" vertical="center" shrinkToFit="1"/>
    </xf>
    <xf numFmtId="0" fontId="40" fillId="0" borderId="31" xfId="0" applyFont="1" applyBorder="1" applyAlignment="1">
      <alignment horizontal="center" vertical="center" wrapText="1"/>
    </xf>
    <xf numFmtId="0" fontId="40" fillId="0" borderId="36" xfId="0" applyFont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shrinkToFit="1"/>
    </xf>
    <xf numFmtId="0" fontId="40" fillId="0" borderId="36" xfId="0" applyFont="1" applyBorder="1" applyAlignment="1">
      <alignment horizontal="center" vertical="center" shrinkToFit="1"/>
    </xf>
    <xf numFmtId="0" fontId="40" fillId="0" borderId="31" xfId="0" applyFont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49" fontId="38" fillId="0" borderId="8" xfId="0" applyNumberFormat="1" applyFont="1" applyBorder="1" applyAlignment="1">
      <alignment horizontal="center" vertical="center"/>
    </xf>
    <xf numFmtId="49" fontId="38" fillId="0" borderId="14" xfId="0" applyNumberFormat="1" applyFont="1" applyBorder="1" applyAlignment="1">
      <alignment horizontal="center" vertical="center"/>
    </xf>
    <xf numFmtId="49" fontId="38" fillId="0" borderId="8" xfId="0" quotePrefix="1" applyNumberFormat="1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39" fillId="0" borderId="17" xfId="0" applyFont="1" applyBorder="1" applyAlignment="1">
      <alignment horizontal="center" vertical="center"/>
    </xf>
    <xf numFmtId="0" fontId="39" fillId="0" borderId="28" xfId="0" applyFont="1" applyBorder="1" applyAlignment="1">
      <alignment horizontal="center" vertical="center"/>
    </xf>
    <xf numFmtId="49" fontId="38" fillId="0" borderId="9" xfId="0" applyNumberFormat="1" applyFont="1" applyBorder="1" applyAlignment="1">
      <alignment horizontal="center" vertical="center"/>
    </xf>
    <xf numFmtId="49" fontId="38" fillId="0" borderId="11" xfId="0" applyNumberFormat="1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2456</xdr:colOff>
      <xdr:row>4</xdr:row>
      <xdr:rowOff>330200</xdr:rowOff>
    </xdr:from>
    <xdr:to>
      <xdr:col>3</xdr:col>
      <xdr:colOff>153628</xdr:colOff>
      <xdr:row>5</xdr:row>
      <xdr:rowOff>292100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190521" y="1098345"/>
          <a:ext cx="796413" cy="3306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電話番号</a:t>
          </a:r>
          <a:endParaRPr kumimoji="1" lang="en-US" altLang="ja-JP" sz="10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7</xdr:col>
      <xdr:colOff>15875</xdr:colOff>
      <xdr:row>4</xdr:row>
      <xdr:rowOff>330200</xdr:rowOff>
    </xdr:from>
    <xdr:to>
      <xdr:col>8</xdr:col>
      <xdr:colOff>0</xdr:colOff>
      <xdr:row>5</xdr:row>
      <xdr:rowOff>292100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430149" y="1098345"/>
          <a:ext cx="629367" cy="3306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FAX</a:t>
          </a:r>
          <a:endParaRPr kumimoji="1" lang="en-US" altLang="ja-JP" sz="11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</xdr:col>
      <xdr:colOff>625476</xdr:colOff>
      <xdr:row>11</xdr:row>
      <xdr:rowOff>12700</xdr:rowOff>
    </xdr:from>
    <xdr:to>
      <xdr:col>4</xdr:col>
      <xdr:colOff>204840</xdr:colOff>
      <xdr:row>14</xdr:row>
      <xdr:rowOff>153629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458782" y="2573184"/>
          <a:ext cx="224606" cy="9705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</a:p>
      </xdr:txBody>
    </xdr:sp>
    <xdr:clientData/>
  </xdr:twoCellAnchor>
  <xdr:twoCellAnchor>
    <xdr:from>
      <xdr:col>3</xdr:col>
      <xdr:colOff>625476</xdr:colOff>
      <xdr:row>14</xdr:row>
      <xdr:rowOff>12699</xdr:rowOff>
    </xdr:from>
    <xdr:to>
      <xdr:col>4</xdr:col>
      <xdr:colOff>215082</xdr:colOff>
      <xdr:row>17</xdr:row>
      <xdr:rowOff>174112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2458782" y="3402780"/>
          <a:ext cx="234848" cy="9910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2456</xdr:colOff>
      <xdr:row>4</xdr:row>
      <xdr:rowOff>330200</xdr:rowOff>
    </xdr:from>
    <xdr:to>
      <xdr:col>3</xdr:col>
      <xdr:colOff>153628</xdr:colOff>
      <xdr:row>5</xdr:row>
      <xdr:rowOff>292100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9880DA5-1268-4BEA-82A3-923374718C07}"/>
            </a:ext>
          </a:extLst>
        </xdr:cNvPr>
        <xdr:cNvSpPr txBox="1"/>
      </xdr:nvSpPr>
      <xdr:spPr>
        <a:xfrm>
          <a:off x="1193081" y="1101725"/>
          <a:ext cx="798872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電話番号</a:t>
          </a:r>
          <a:endParaRPr kumimoji="1" lang="en-US" altLang="ja-JP" sz="10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7</xdr:col>
      <xdr:colOff>15875</xdr:colOff>
      <xdr:row>4</xdr:row>
      <xdr:rowOff>330200</xdr:rowOff>
    </xdr:from>
    <xdr:to>
      <xdr:col>8</xdr:col>
      <xdr:colOff>0</xdr:colOff>
      <xdr:row>5</xdr:row>
      <xdr:rowOff>292100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CC6148B-FE8A-46CC-A968-B08992184FD0}"/>
            </a:ext>
          </a:extLst>
        </xdr:cNvPr>
        <xdr:cNvSpPr txBox="1"/>
      </xdr:nvSpPr>
      <xdr:spPr>
        <a:xfrm>
          <a:off x="4445000" y="1101725"/>
          <a:ext cx="631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FAX</a:t>
          </a:r>
          <a:endParaRPr kumimoji="1" lang="en-US" altLang="ja-JP" sz="11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</xdr:col>
      <xdr:colOff>625476</xdr:colOff>
      <xdr:row>11</xdr:row>
      <xdr:rowOff>12700</xdr:rowOff>
    </xdr:from>
    <xdr:to>
      <xdr:col>4</xdr:col>
      <xdr:colOff>204840</xdr:colOff>
      <xdr:row>14</xdr:row>
      <xdr:rowOff>153629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E49A64B-B017-47F8-929D-2EF541E5CB58}"/>
            </a:ext>
          </a:extLst>
        </xdr:cNvPr>
        <xdr:cNvSpPr txBox="1"/>
      </xdr:nvSpPr>
      <xdr:spPr>
        <a:xfrm>
          <a:off x="2463801" y="2584450"/>
          <a:ext cx="227064" cy="9696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</a:p>
      </xdr:txBody>
    </xdr:sp>
    <xdr:clientData/>
  </xdr:twoCellAnchor>
  <xdr:twoCellAnchor>
    <xdr:from>
      <xdr:col>3</xdr:col>
      <xdr:colOff>625476</xdr:colOff>
      <xdr:row>14</xdr:row>
      <xdr:rowOff>12699</xdr:rowOff>
    </xdr:from>
    <xdr:to>
      <xdr:col>4</xdr:col>
      <xdr:colOff>215082</xdr:colOff>
      <xdr:row>17</xdr:row>
      <xdr:rowOff>174112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DFEE8C4-4E1D-4EB9-B958-F4A01E308AD9}"/>
            </a:ext>
          </a:extLst>
        </xdr:cNvPr>
        <xdr:cNvSpPr txBox="1"/>
      </xdr:nvSpPr>
      <xdr:spPr>
        <a:xfrm>
          <a:off x="2463801" y="3413124"/>
          <a:ext cx="237306" cy="9900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</a:p>
      </xdr:txBody>
    </xdr:sp>
    <xdr:clientData/>
  </xdr:twoCellAnchor>
  <xdr:oneCellAnchor>
    <xdr:from>
      <xdr:col>0</xdr:col>
      <xdr:colOff>535156</xdr:colOff>
      <xdr:row>25</xdr:row>
      <xdr:rowOff>200162</xdr:rowOff>
    </xdr:from>
    <xdr:ext cx="6961940" cy="3026726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1B8E8012-566F-4F2E-87D9-4312211DF804}"/>
            </a:ext>
          </a:extLst>
        </xdr:cNvPr>
        <xdr:cNvSpPr/>
      </xdr:nvSpPr>
      <xdr:spPr>
        <a:xfrm>
          <a:off x="535156" y="6677162"/>
          <a:ext cx="6961940" cy="302672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l"/>
          <a:r>
            <a:rPr lang="ja-JP" altLang="en-US" sz="4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令和８年度より</a:t>
          </a:r>
          <a:endParaRPr lang="en-US" altLang="ja-JP" sz="4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  <a:p>
          <a:pPr algn="l"/>
          <a:r>
            <a:rPr lang="ja-JP" altLang="en-US" sz="4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１次提出での</a:t>
          </a:r>
          <a:endParaRPr lang="en-US" altLang="ja-JP" sz="4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  <a:p>
          <a:pPr algn="l"/>
          <a:r>
            <a:rPr lang="ja-JP" altLang="en-US" sz="4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ＦＡＸ提出を廃止し、</a:t>
          </a:r>
          <a:endParaRPr lang="en-US" altLang="ja-JP" sz="4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  <a:p>
          <a:pPr algn="l"/>
          <a:r>
            <a:rPr lang="ja-JP" altLang="en-US" sz="4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メール提出となります。</a:t>
          </a:r>
          <a:endParaRPr lang="en-US" altLang="ja-JP" sz="4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90652</xdr:colOff>
      <xdr:row>5</xdr:row>
      <xdr:rowOff>52917</xdr:rowOff>
    </xdr:from>
    <xdr:to>
      <xdr:col>6</xdr:col>
      <xdr:colOff>475374</xdr:colOff>
      <xdr:row>10</xdr:row>
      <xdr:rowOff>126999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231456" y="1229047"/>
          <a:ext cx="4517744" cy="101001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■部門（　絵画　・　平面ﾃﾞｻﾞｲﾝ　・　立体　・　工芸　）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■種類　例　絵画　　　　→　油彩画　アクリル画　水彩画　版画　など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　　　平面ﾃﾞｻﾞｲﾝ　→　　種類は記入せず、部門のみ記入する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　　　立体　　　　→　塑像　彫刻　オブジェ　立体デザイン　など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　　　工芸　　　　→　染織　陶芸　工芸　など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5</xdr:col>
      <xdr:colOff>1523996</xdr:colOff>
      <xdr:row>5</xdr:row>
      <xdr:rowOff>52917</xdr:rowOff>
    </xdr:from>
    <xdr:to>
      <xdr:col>8</xdr:col>
      <xdr:colOff>24844</xdr:colOff>
      <xdr:row>11</xdr:row>
      <xdr:rowOff>105833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4257257" y="1229047"/>
          <a:ext cx="4133022" cy="11793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◎大きさ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平面作品　→　</a:t>
          </a:r>
          <a:r>
            <a:rPr kumimoji="1" lang="ja-JP" altLang="en-US" sz="7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キャンバスやパネル等のサイズを記入　</a:t>
          </a:r>
          <a:r>
            <a:rPr kumimoji="1" lang="ja-JP" altLang="en-US" sz="6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例： </a:t>
          </a:r>
          <a:r>
            <a:rPr kumimoji="1" lang="en-US" altLang="ja-JP" sz="6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F50</a:t>
          </a:r>
          <a:r>
            <a:rPr kumimoji="1" lang="ja-JP" altLang="en-US" sz="6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横・</a:t>
          </a:r>
          <a:r>
            <a:rPr kumimoji="1" lang="en-US" altLang="ja-JP" sz="6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B1</a:t>
          </a:r>
          <a:r>
            <a:rPr kumimoji="1" lang="ja-JP" altLang="en-US" sz="6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縦など</a:t>
          </a:r>
          <a:endParaRPr kumimoji="1" lang="en-US" altLang="ja-JP" sz="6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100"/>
            </a:lnSpc>
          </a:pP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立体作品　→　幅　</a:t>
          </a:r>
          <a:r>
            <a:rPr kumimoji="1" lang="en-US" altLang="ja-JP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×</a:t>
          </a: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奥行き　</a:t>
          </a:r>
          <a:r>
            <a:rPr kumimoji="1" lang="en-US" altLang="ja-JP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×</a:t>
          </a:r>
          <a:r>
            <a:rPr kumimoji="1" lang="ja-JP" altLang="en-US" sz="8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高さ（ｃｍ）</a:t>
          </a:r>
          <a:endParaRPr kumimoji="1" lang="en-US" altLang="ja-JP" sz="8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7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7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200"/>
            </a:lnSpc>
          </a:pPr>
          <a:r>
            <a:rPr kumimoji="1" lang="en-US" altLang="ja-JP" sz="11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※</a:t>
          </a:r>
          <a:r>
            <a:rPr kumimoji="1" lang="ja-JP" altLang="en-US" sz="11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切り取って作品裏面右上に貼ってください</a:t>
          </a:r>
          <a:endParaRPr kumimoji="1" lang="en-US" altLang="ja-JP" sz="110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2456</xdr:colOff>
      <xdr:row>4</xdr:row>
      <xdr:rowOff>330200</xdr:rowOff>
    </xdr:from>
    <xdr:to>
      <xdr:col>3</xdr:col>
      <xdr:colOff>153628</xdr:colOff>
      <xdr:row>5</xdr:row>
      <xdr:rowOff>292100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193081" y="1101725"/>
          <a:ext cx="798872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電話番号</a:t>
          </a:r>
          <a:endParaRPr kumimoji="1" lang="en-US" altLang="ja-JP" sz="10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7</xdr:col>
      <xdr:colOff>15875</xdr:colOff>
      <xdr:row>4</xdr:row>
      <xdr:rowOff>330200</xdr:rowOff>
    </xdr:from>
    <xdr:to>
      <xdr:col>8</xdr:col>
      <xdr:colOff>0</xdr:colOff>
      <xdr:row>5</xdr:row>
      <xdr:rowOff>292100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4445000" y="1101725"/>
          <a:ext cx="63182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FAX</a:t>
          </a:r>
          <a:endParaRPr kumimoji="1" lang="en-US" altLang="ja-JP" sz="11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</xdr:col>
      <xdr:colOff>625476</xdr:colOff>
      <xdr:row>11</xdr:row>
      <xdr:rowOff>12700</xdr:rowOff>
    </xdr:from>
    <xdr:to>
      <xdr:col>4</xdr:col>
      <xdr:colOff>204840</xdr:colOff>
      <xdr:row>14</xdr:row>
      <xdr:rowOff>153629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2463801" y="2584450"/>
          <a:ext cx="227064" cy="9696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</a:p>
      </xdr:txBody>
    </xdr:sp>
    <xdr:clientData/>
  </xdr:twoCellAnchor>
  <xdr:twoCellAnchor>
    <xdr:from>
      <xdr:col>3</xdr:col>
      <xdr:colOff>625476</xdr:colOff>
      <xdr:row>14</xdr:row>
      <xdr:rowOff>12699</xdr:rowOff>
    </xdr:from>
    <xdr:to>
      <xdr:col>4</xdr:col>
      <xdr:colOff>215082</xdr:colOff>
      <xdr:row>17</xdr:row>
      <xdr:rowOff>174112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/>
      </xdr:nvSpPr>
      <xdr:spPr>
        <a:xfrm>
          <a:off x="2463801" y="3413124"/>
          <a:ext cx="237306" cy="9900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</a:t>
          </a:r>
        </a:p>
        <a:p>
          <a:endParaRPr kumimoji="1" lang="en-US" altLang="ja-JP" sz="8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8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321562</xdr:colOff>
      <xdr:row>16</xdr:row>
      <xdr:rowOff>14612</xdr:rowOff>
    </xdr:from>
    <xdr:to>
      <xdr:col>1</xdr:col>
      <xdr:colOff>534472</xdr:colOff>
      <xdr:row>18</xdr:row>
      <xdr:rowOff>100760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7078" t="91904" r="57910" b="3968"/>
        <a:stretch/>
      </xdr:blipFill>
      <xdr:spPr>
        <a:xfrm>
          <a:off x="321562" y="2797569"/>
          <a:ext cx="900367" cy="434017"/>
        </a:xfrm>
        <a:prstGeom prst="rect">
          <a:avLst/>
        </a:prstGeom>
      </xdr:spPr>
    </xdr:pic>
    <xdr:clientData/>
  </xdr:twoCellAnchor>
  <xdr:twoCellAnchor>
    <xdr:from>
      <xdr:col>0</xdr:col>
      <xdr:colOff>343974</xdr:colOff>
      <xdr:row>3</xdr:row>
      <xdr:rowOff>115957</xdr:rowOff>
    </xdr:from>
    <xdr:to>
      <xdr:col>4</xdr:col>
      <xdr:colOff>377592</xdr:colOff>
      <xdr:row>7</xdr:row>
      <xdr:rowOff>76493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343974" y="637761"/>
          <a:ext cx="2783444" cy="656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latin typeface="+mn-ea"/>
              <a:ea typeface="+mn-ea"/>
            </a:rPr>
            <a:t>搬入出引率・出席教員の欄も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 b="1">
              <a:latin typeface="+mn-ea"/>
              <a:ea typeface="+mn-ea"/>
            </a:rPr>
            <a:t>あわせて必ずご入力ください。</a:t>
          </a:r>
          <a:endParaRPr kumimoji="1" lang="en-US" altLang="ja-JP" sz="1200" b="1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467720</xdr:colOff>
      <xdr:row>5</xdr:row>
      <xdr:rowOff>76002</xdr:rowOff>
    </xdr:from>
    <xdr:to>
      <xdr:col>10</xdr:col>
      <xdr:colOff>142754</xdr:colOff>
      <xdr:row>7</xdr:row>
      <xdr:rowOff>42385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3217546" y="945676"/>
          <a:ext cx="3799773" cy="3142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latin typeface="+mn-ea"/>
              <a:ea typeface="+mn-ea"/>
            </a:rPr>
            <a:t>出品数が１１点以上の場合は入力してください。</a:t>
          </a:r>
        </a:p>
      </xdr:txBody>
    </xdr:sp>
    <xdr:clientData/>
  </xdr:twoCellAnchor>
  <xdr:twoCellAnchor>
    <xdr:from>
      <xdr:col>0</xdr:col>
      <xdr:colOff>321559</xdr:colOff>
      <xdr:row>18</xdr:row>
      <xdr:rowOff>147137</xdr:rowOff>
    </xdr:from>
    <xdr:to>
      <xdr:col>6</xdr:col>
      <xdr:colOff>171986</xdr:colOff>
      <xdr:row>25</xdr:row>
      <xdr:rowOff>51644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 txBox="1"/>
      </xdr:nvSpPr>
      <xdr:spPr>
        <a:xfrm>
          <a:off x="321559" y="3277963"/>
          <a:ext cx="3975166" cy="11220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上記申込書を入力後、</a:t>
          </a:r>
          <a:endParaRPr kumimoji="1" lang="en-US" altLang="ja-JP" sz="1200" b="1"/>
        </a:p>
        <a:p>
          <a:r>
            <a:rPr kumimoji="1" lang="ja-JP" altLang="en-US" sz="1200" b="1"/>
            <a:t>出品票に自動でデータが表示されます。</a:t>
          </a:r>
          <a:endParaRPr kumimoji="1" lang="en-US" altLang="ja-JP" sz="1200" b="1"/>
        </a:p>
        <a:p>
          <a:r>
            <a:rPr kumimoji="1" lang="ja-JP" altLang="en-US" sz="1200" b="1"/>
            <a:t>そのまま印刷してください。</a:t>
          </a:r>
          <a:endParaRPr kumimoji="1" lang="en-US" altLang="ja-JP" sz="1200" b="1"/>
        </a:p>
        <a:p>
          <a:r>
            <a:rPr kumimoji="1" lang="ja-JP" altLang="en-US" sz="1200" b="1"/>
            <a:t>　　　→　作品裏面右上に貼付</a:t>
          </a:r>
          <a:endParaRPr kumimoji="1" lang="en-US" altLang="ja-JP" sz="1200" b="1"/>
        </a:p>
        <a:p>
          <a:r>
            <a:rPr kumimoji="1" lang="ja-JP" altLang="en-US" sz="1200" b="1"/>
            <a:t>　　　　　　　</a:t>
          </a:r>
          <a:r>
            <a:rPr kumimoji="1" lang="en-US" altLang="ja-JP" sz="1200" b="1"/>
            <a:t>※</a:t>
          </a:r>
          <a:r>
            <a:rPr kumimoji="1" lang="ja-JP" altLang="en-US" sz="1200" b="1"/>
            <a:t>立体は底面等ではがれ落ちないように貼付</a:t>
          </a:r>
          <a:endParaRPr kumimoji="1" lang="en-US" altLang="ja-JP" sz="1200" b="1"/>
        </a:p>
      </xdr:txBody>
    </xdr:sp>
    <xdr:clientData/>
  </xdr:twoCellAnchor>
  <xdr:twoCellAnchor>
    <xdr:from>
      <xdr:col>0</xdr:col>
      <xdr:colOff>318080</xdr:colOff>
      <xdr:row>9</xdr:row>
      <xdr:rowOff>138369</xdr:rowOff>
    </xdr:from>
    <xdr:to>
      <xdr:col>5</xdr:col>
      <xdr:colOff>173934</xdr:colOff>
      <xdr:row>14</xdr:row>
      <xdr:rowOff>157369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 txBox="1"/>
      </xdr:nvSpPr>
      <xdr:spPr>
        <a:xfrm>
          <a:off x="318080" y="1703782"/>
          <a:ext cx="3293137" cy="8886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　①７月１７日（金）までに</a:t>
          </a:r>
          <a:r>
            <a:rPr kumimoji="1" lang="ja-JP" altLang="en-US" sz="1400" b="1" u="sng">
              <a:solidFill>
                <a:srgbClr val="FF0000"/>
              </a:solidFill>
            </a:rPr>
            <a:t>メール送信</a:t>
          </a:r>
          <a:endParaRPr kumimoji="1" lang="en-US" altLang="ja-JP" sz="1400" b="1" u="sng">
            <a:solidFill>
              <a:srgbClr val="FF0000"/>
            </a:solidFill>
          </a:endParaRPr>
        </a:p>
        <a:p>
          <a:r>
            <a:rPr kumimoji="1" lang="ja-JP" altLang="en-US" sz="1400" b="1"/>
            <a:t>　②８月１７日（月）の搬入時は</a:t>
          </a:r>
          <a:endParaRPr kumimoji="1" lang="en-US" altLang="ja-JP" sz="1400" b="1"/>
        </a:p>
        <a:p>
          <a:r>
            <a:rPr kumimoji="1" lang="ja-JP" altLang="en-US" sz="1400" b="1"/>
            <a:t>　　　　印刷し公印入りにして紙で提出</a:t>
          </a:r>
          <a:endParaRPr kumimoji="1" lang="en-US" altLang="ja-JP" sz="1400" b="1"/>
        </a:p>
      </xdr:txBody>
    </xdr:sp>
    <xdr:clientData/>
  </xdr:twoCellAnchor>
  <xdr:twoCellAnchor>
    <xdr:from>
      <xdr:col>1</xdr:col>
      <xdr:colOff>254327</xdr:colOff>
      <xdr:row>7</xdr:row>
      <xdr:rowOff>166140</xdr:rowOff>
    </xdr:from>
    <xdr:to>
      <xdr:col>2</xdr:col>
      <xdr:colOff>149577</xdr:colOff>
      <xdr:row>9</xdr:row>
      <xdr:rowOff>70646</xdr:rowOff>
    </xdr:to>
    <xdr:sp macro="" textlink="">
      <xdr:nvSpPr>
        <xdr:cNvPr id="20" name="二等辺三角形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>
        <a:xfrm rot="10800000">
          <a:off x="941784" y="1383683"/>
          <a:ext cx="582706" cy="252376"/>
        </a:xfrm>
        <a:prstGeom prst="triangle">
          <a:avLst/>
        </a:prstGeom>
        <a:solidFill>
          <a:schemeClr val="tx2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336360</xdr:colOff>
      <xdr:row>0</xdr:row>
      <xdr:rowOff>107673</xdr:rowOff>
    </xdr:from>
    <xdr:to>
      <xdr:col>3</xdr:col>
      <xdr:colOff>6376</xdr:colOff>
      <xdr:row>3</xdr:row>
      <xdr:rowOff>37905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1889ECD6-FF74-05AE-FD47-047179BEF9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5269" t="95136" r="88919" b="2064"/>
        <a:stretch/>
      </xdr:blipFill>
      <xdr:spPr>
        <a:xfrm>
          <a:off x="336360" y="107673"/>
          <a:ext cx="1732386" cy="452036"/>
        </a:xfrm>
        <a:prstGeom prst="rect">
          <a:avLst/>
        </a:prstGeom>
      </xdr:spPr>
    </xdr:pic>
    <xdr:clientData/>
  </xdr:twoCellAnchor>
  <xdr:twoCellAnchor editAs="oneCell">
    <xdr:from>
      <xdr:col>4</xdr:col>
      <xdr:colOff>436409</xdr:colOff>
      <xdr:row>3</xdr:row>
      <xdr:rowOff>140505</xdr:rowOff>
    </xdr:from>
    <xdr:to>
      <xdr:col>6</xdr:col>
      <xdr:colOff>521806</xdr:colOff>
      <xdr:row>5</xdr:row>
      <xdr:rowOff>54472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7C05D9C-0A00-A9A9-D57D-CB984C2356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1055" t="95136" r="80439" b="2064"/>
        <a:stretch/>
      </xdr:blipFill>
      <xdr:spPr>
        <a:xfrm>
          <a:off x="3186235" y="662309"/>
          <a:ext cx="1460310" cy="261837"/>
        </a:xfrm>
        <a:prstGeom prst="rect">
          <a:avLst/>
        </a:prstGeom>
      </xdr:spPr>
    </xdr:pic>
    <xdr:clientData/>
  </xdr:twoCellAnchor>
  <xdr:twoCellAnchor>
    <xdr:from>
      <xdr:col>5</xdr:col>
      <xdr:colOff>252370</xdr:colOff>
      <xdr:row>9</xdr:row>
      <xdr:rowOff>158834</xdr:rowOff>
    </xdr:from>
    <xdr:to>
      <xdr:col>11</xdr:col>
      <xdr:colOff>198782</xdr:colOff>
      <xdr:row>14</xdr:row>
      <xdr:rowOff>16570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34F0361D-95DB-8143-758B-68F1A2C8BB5A}"/>
            </a:ext>
          </a:extLst>
        </xdr:cNvPr>
        <xdr:cNvSpPr txBox="1"/>
      </xdr:nvSpPr>
      <xdr:spPr>
        <a:xfrm>
          <a:off x="3689653" y="1724247"/>
          <a:ext cx="4071151" cy="72741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</a:rPr>
            <a:t>今年度からＦＡＸでの申し込みを廃止し、</a:t>
          </a:r>
          <a:endParaRPr kumimoji="1" lang="en-US" altLang="ja-JP" sz="1800" b="1">
            <a:solidFill>
              <a:srgbClr val="FF0000"/>
            </a:solidFill>
          </a:endParaRPr>
        </a:p>
        <a:p>
          <a:r>
            <a:rPr kumimoji="1" lang="ja-JP" altLang="en-US" sz="1800" b="1">
              <a:solidFill>
                <a:srgbClr val="FF0000"/>
              </a:solidFill>
            </a:rPr>
            <a:t>メールでのデータ送信となっています！</a:t>
          </a:r>
        </a:p>
      </xdr:txBody>
    </xdr:sp>
    <xdr:clientData/>
  </xdr:twoCellAnchor>
  <xdr:twoCellAnchor>
    <xdr:from>
      <xdr:col>6</xdr:col>
      <xdr:colOff>412668</xdr:colOff>
      <xdr:row>18</xdr:row>
      <xdr:rowOff>147137</xdr:rowOff>
    </xdr:from>
    <xdr:to>
      <xdr:col>11</xdr:col>
      <xdr:colOff>289891</xdr:colOff>
      <xdr:row>25</xdr:row>
      <xdr:rowOff>51644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A9F4B9-D237-5818-993B-2C215BCC8A6E}"/>
            </a:ext>
          </a:extLst>
        </xdr:cNvPr>
        <xdr:cNvSpPr txBox="1"/>
      </xdr:nvSpPr>
      <xdr:spPr>
        <a:xfrm>
          <a:off x="4537407" y="3277963"/>
          <a:ext cx="3314506" cy="11220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/>
            <a:t>制作意図等の記入があります。</a:t>
          </a:r>
          <a:endParaRPr kumimoji="1" lang="en-US" altLang="ja-JP" sz="1200" b="1"/>
        </a:p>
        <a:p>
          <a:r>
            <a:rPr kumimoji="1" lang="ja-JP" altLang="en-US" sz="1200" b="1"/>
            <a:t>手書きでご記入いただき、作品裏面に</a:t>
          </a:r>
          <a:endParaRPr kumimoji="1" lang="en-US" altLang="ja-JP" sz="1200" b="1"/>
        </a:p>
        <a:p>
          <a:r>
            <a:rPr kumimoji="1" lang="ja-JP" altLang="en-US" sz="1200" b="1"/>
            <a:t>仮貼りしてください。展示後に壁面に貼ります。</a:t>
          </a:r>
          <a:endParaRPr kumimoji="1" lang="en-US" altLang="ja-JP" sz="1200" b="1"/>
        </a:p>
        <a:p>
          <a:endParaRPr kumimoji="1" lang="en-US" altLang="ja-JP" sz="1200" b="1"/>
        </a:p>
        <a:p>
          <a:r>
            <a:rPr kumimoji="1" lang="ja-JP" altLang="en-US" sz="1200" b="1"/>
            <a:t>不足の場合はご連絡ください。</a:t>
          </a:r>
          <a:endParaRPr kumimoji="1" lang="en-US" altLang="ja-JP" sz="1200" b="1"/>
        </a:p>
      </xdr:txBody>
    </xdr:sp>
    <xdr:clientData/>
  </xdr:twoCellAnchor>
  <xdr:twoCellAnchor>
    <xdr:from>
      <xdr:col>6</xdr:col>
      <xdr:colOff>405848</xdr:colOff>
      <xdr:row>17</xdr:row>
      <xdr:rowOff>99394</xdr:rowOff>
    </xdr:from>
    <xdr:to>
      <xdr:col>11</xdr:col>
      <xdr:colOff>281608</xdr:colOff>
      <xdr:row>18</xdr:row>
      <xdr:rowOff>149090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8FE0A1E-595C-5C52-A7FF-A2289FAE36FC}"/>
            </a:ext>
          </a:extLst>
        </xdr:cNvPr>
        <xdr:cNvSpPr txBox="1"/>
      </xdr:nvSpPr>
      <xdr:spPr>
        <a:xfrm>
          <a:off x="4530587" y="3056285"/>
          <a:ext cx="3313043" cy="2236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/>
            <a:t>キャプションカード（別紙郵送のオレンジの紙）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view="pageBreakPreview" zoomScale="60" zoomScaleNormal="100" workbookViewId="0">
      <selection activeCell="C210" sqref="C210:C211"/>
    </sheetView>
  </sheetViews>
  <sheetFormatPr defaultRowHeight="13.5" x14ac:dyDescent="0.15"/>
  <cols>
    <col min="1" max="1" width="5.75" style="23" customWidth="1"/>
    <col min="2" max="2" width="17.5" style="23" customWidth="1"/>
    <col min="3" max="4" width="29.625" style="23" customWidth="1"/>
    <col min="5" max="16384" width="9" style="23"/>
  </cols>
  <sheetData>
    <row r="1" spans="1:4" ht="29.25" customHeight="1" thickBot="1" x14ac:dyDescent="0.2">
      <c r="A1" s="72" t="s">
        <v>31</v>
      </c>
      <c r="B1" s="72"/>
      <c r="C1" s="72"/>
      <c r="D1" s="72"/>
    </row>
    <row r="2" spans="1:4" ht="18.75" customHeight="1" thickBot="1" x14ac:dyDescent="0.2">
      <c r="A2" s="81" t="s">
        <v>58</v>
      </c>
      <c r="B2" s="82"/>
      <c r="C2" s="82"/>
      <c r="D2" s="83"/>
    </row>
    <row r="3" spans="1:4" ht="18.75" customHeight="1" x14ac:dyDescent="0.15">
      <c r="A3" s="24"/>
      <c r="B3" s="25"/>
      <c r="D3" s="26"/>
    </row>
    <row r="4" spans="1:4" ht="21" x14ac:dyDescent="0.15">
      <c r="A4" s="73" t="s">
        <v>65</v>
      </c>
      <c r="B4" s="74"/>
      <c r="C4" s="74"/>
      <c r="D4" s="74"/>
    </row>
    <row r="5" spans="1:4" ht="16.5" customHeight="1" x14ac:dyDescent="0.15">
      <c r="A5" s="25"/>
      <c r="B5" s="25"/>
      <c r="C5" s="25"/>
      <c r="D5" s="25"/>
    </row>
    <row r="6" spans="1:4" ht="16.5" customHeight="1" x14ac:dyDescent="0.15">
      <c r="A6" s="25"/>
      <c r="B6" s="75" t="s">
        <v>32</v>
      </c>
      <c r="C6" s="76"/>
      <c r="D6" s="76"/>
    </row>
    <row r="7" spans="1:4" ht="16.5" customHeight="1" x14ac:dyDescent="0.15">
      <c r="A7" s="25"/>
      <c r="B7" s="76"/>
      <c r="C7" s="76"/>
      <c r="D7" s="76"/>
    </row>
    <row r="8" spans="1:4" ht="16.5" customHeight="1" x14ac:dyDescent="0.15">
      <c r="A8" s="25"/>
      <c r="B8" s="25"/>
      <c r="C8" s="77" t="s">
        <v>54</v>
      </c>
      <c r="D8" s="78"/>
    </row>
    <row r="9" spans="1:4" ht="16.5" customHeight="1" x14ac:dyDescent="0.15">
      <c r="A9" s="25"/>
      <c r="B9" s="25"/>
      <c r="C9" s="25"/>
      <c r="D9" s="25"/>
    </row>
    <row r="10" spans="1:4" ht="33.75" customHeight="1" x14ac:dyDescent="0.15">
      <c r="A10" s="25"/>
      <c r="B10" s="79" t="s">
        <v>33</v>
      </c>
      <c r="C10" s="80"/>
      <c r="D10" s="80"/>
    </row>
    <row r="11" spans="1:4" ht="27" customHeight="1" x14ac:dyDescent="0.15">
      <c r="A11" s="25"/>
      <c r="B11" s="69"/>
      <c r="C11" s="69"/>
      <c r="D11" s="69"/>
    </row>
    <row r="12" spans="1:4" ht="31.5" customHeight="1" x14ac:dyDescent="0.15">
      <c r="B12" s="27"/>
      <c r="C12" s="28" t="s">
        <v>34</v>
      </c>
      <c r="D12" s="29" t="s">
        <v>35</v>
      </c>
    </row>
    <row r="13" spans="1:4" ht="33" customHeight="1" x14ac:dyDescent="0.15">
      <c r="B13" s="28" t="s">
        <v>59</v>
      </c>
      <c r="C13" s="27"/>
      <c r="D13" s="27"/>
    </row>
    <row r="14" spans="1:4" ht="33" customHeight="1" x14ac:dyDescent="0.15">
      <c r="B14" s="28" t="s">
        <v>60</v>
      </c>
      <c r="C14" s="27"/>
      <c r="D14" s="27"/>
    </row>
    <row r="15" spans="1:4" ht="33" customHeight="1" x14ac:dyDescent="0.15">
      <c r="B15" s="28" t="s">
        <v>61</v>
      </c>
      <c r="C15" s="27"/>
      <c r="D15" s="27"/>
    </row>
    <row r="16" spans="1:4" ht="33" customHeight="1" x14ac:dyDescent="0.15">
      <c r="B16" s="28" t="s">
        <v>62</v>
      </c>
      <c r="C16" s="27"/>
      <c r="D16" s="27"/>
    </row>
    <row r="17" spans="2:4" ht="33" customHeight="1" x14ac:dyDescent="0.15">
      <c r="B17" s="28" t="s">
        <v>63</v>
      </c>
      <c r="C17" s="27"/>
      <c r="D17" s="27"/>
    </row>
    <row r="18" spans="2:4" ht="33" customHeight="1" x14ac:dyDescent="0.15">
      <c r="B18" s="28" t="s">
        <v>64</v>
      </c>
      <c r="C18" s="27"/>
      <c r="D18" s="27"/>
    </row>
    <row r="19" spans="2:4" ht="57.75" customHeight="1" x14ac:dyDescent="0.15">
      <c r="C19" s="70"/>
      <c r="D19" s="71"/>
    </row>
    <row r="20" spans="2:4" ht="14.25" customHeight="1" x14ac:dyDescent="0.15">
      <c r="C20" s="27" t="s">
        <v>36</v>
      </c>
      <c r="D20" s="27" t="s">
        <v>37</v>
      </c>
    </row>
    <row r="21" spans="2:4" ht="36.75" customHeight="1" x14ac:dyDescent="0.15">
      <c r="C21" s="30" t="s">
        <v>38</v>
      </c>
      <c r="D21" s="31"/>
    </row>
    <row r="26" spans="2:4" ht="14.25" x14ac:dyDescent="0.15">
      <c r="D26" s="32"/>
    </row>
  </sheetData>
  <mergeCells count="8">
    <mergeCell ref="B11:D11"/>
    <mergeCell ref="C19:D19"/>
    <mergeCell ref="A1:D1"/>
    <mergeCell ref="A4:D4"/>
    <mergeCell ref="B6:D7"/>
    <mergeCell ref="C8:D8"/>
    <mergeCell ref="B10:D10"/>
    <mergeCell ref="A2:D2"/>
  </mergeCells>
  <phoneticPr fontId="19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U48"/>
  <sheetViews>
    <sheetView tabSelected="1" view="pageBreakPreview" zoomScale="93" zoomScaleNormal="100" zoomScaleSheetLayoutView="93" workbookViewId="0">
      <selection activeCell="A5" sqref="A5:F5"/>
    </sheetView>
  </sheetViews>
  <sheetFormatPr defaultRowHeight="14.25" x14ac:dyDescent="0.15"/>
  <cols>
    <col min="1" max="1" width="7.125" style="1" customWidth="1"/>
    <col min="2" max="12" width="8.5" style="1" customWidth="1"/>
    <col min="13" max="16384" width="9" style="1"/>
  </cols>
  <sheetData>
    <row r="1" spans="1:21" ht="6.75" customHeight="1" x14ac:dyDescent="0.15"/>
    <row r="2" spans="1:21" s="35" customFormat="1" ht="24" x14ac:dyDescent="0.25">
      <c r="A2" s="33" t="s">
        <v>89</v>
      </c>
      <c r="B2" s="34"/>
      <c r="C2" s="34"/>
      <c r="D2" s="34"/>
      <c r="E2" s="34"/>
      <c r="F2" s="34"/>
      <c r="G2" s="34"/>
      <c r="K2" s="90" t="str">
        <f>IF('R8出品申込書  (2枚目)'!E11="","","１枚目/２枚中")</f>
        <v/>
      </c>
      <c r="L2" s="90"/>
    </row>
    <row r="3" spans="1:21" ht="9.75" customHeight="1" thickBot="1" x14ac:dyDescent="0.2"/>
    <row r="4" spans="1:21" ht="20.45" customHeight="1" x14ac:dyDescent="0.15">
      <c r="A4" s="124" t="s">
        <v>43</v>
      </c>
      <c r="B4" s="125"/>
      <c r="C4" s="125"/>
      <c r="D4" s="125"/>
      <c r="E4" s="125"/>
      <c r="F4" s="125"/>
      <c r="G4" s="87" t="s">
        <v>25</v>
      </c>
      <c r="H4" s="88"/>
      <c r="I4" s="88"/>
      <c r="J4" s="88"/>
      <c r="K4" s="88"/>
      <c r="L4" s="89"/>
      <c r="M4" s="1" t="s">
        <v>99</v>
      </c>
    </row>
    <row r="5" spans="1:21" ht="29.25" customHeight="1" x14ac:dyDescent="0.15">
      <c r="A5" s="126"/>
      <c r="B5" s="100"/>
      <c r="C5" s="100"/>
      <c r="D5" s="100"/>
      <c r="E5" s="100"/>
      <c r="F5" s="100"/>
      <c r="G5" s="122"/>
      <c r="H5" s="123"/>
      <c r="I5" s="123"/>
      <c r="J5" s="123"/>
      <c r="K5" s="123"/>
      <c r="L5" s="37" t="s">
        <v>41</v>
      </c>
      <c r="M5" s="6" t="s">
        <v>98</v>
      </c>
    </row>
    <row r="6" spans="1:21" ht="29.25" customHeight="1" thickBot="1" x14ac:dyDescent="0.2">
      <c r="A6" s="105" t="s">
        <v>26</v>
      </c>
      <c r="B6" s="93"/>
      <c r="C6" s="94"/>
      <c r="D6" s="94"/>
      <c r="E6" s="94"/>
      <c r="F6" s="94"/>
      <c r="G6" s="94"/>
      <c r="H6" s="94"/>
      <c r="I6" s="94"/>
      <c r="J6" s="94"/>
      <c r="K6" s="94"/>
      <c r="L6" s="95"/>
    </row>
    <row r="7" spans="1:21" ht="17.25" customHeight="1" x14ac:dyDescent="0.15">
      <c r="A7" s="106" t="s">
        <v>28</v>
      </c>
      <c r="B7" s="107"/>
      <c r="C7" s="107"/>
      <c r="D7" s="107"/>
      <c r="E7" s="107"/>
      <c r="F7" s="107" t="s">
        <v>21</v>
      </c>
      <c r="G7" s="107"/>
      <c r="H7" s="107"/>
      <c r="I7" s="107"/>
      <c r="J7" s="107"/>
      <c r="K7" s="107"/>
      <c r="L7" s="108"/>
    </row>
    <row r="8" spans="1:21" ht="24.75" customHeight="1" thickBot="1" x14ac:dyDescent="0.2">
      <c r="A8" s="105"/>
      <c r="B8" s="93"/>
      <c r="C8" s="93"/>
      <c r="D8" s="93"/>
      <c r="E8" s="93"/>
      <c r="F8" s="93"/>
      <c r="G8" s="93"/>
      <c r="H8" s="93"/>
      <c r="I8" s="93"/>
      <c r="J8" s="93"/>
      <c r="K8" s="93"/>
      <c r="L8" s="109"/>
    </row>
    <row r="9" spans="1:21" s="4" customFormat="1" ht="7.5" customHeight="1" x14ac:dyDescent="0.15"/>
    <row r="10" spans="1:21" s="20" customFormat="1" ht="19.5" customHeight="1" thickBot="1" x14ac:dyDescent="0.2">
      <c r="A10" s="19" t="s">
        <v>45</v>
      </c>
      <c r="B10" s="19"/>
      <c r="C10" s="19"/>
      <c r="D10" s="19"/>
      <c r="E10" s="19"/>
      <c r="F10" s="19"/>
      <c r="G10" s="22"/>
    </row>
    <row r="11" spans="1:21" s="4" customFormat="1" x14ac:dyDescent="0.15">
      <c r="A11" s="101"/>
      <c r="B11" s="102"/>
      <c r="C11" s="102"/>
      <c r="D11" s="102"/>
      <c r="E11" s="84" t="s">
        <v>22</v>
      </c>
      <c r="F11" s="85"/>
      <c r="G11" s="84" t="s">
        <v>39</v>
      </c>
      <c r="H11" s="86"/>
      <c r="I11" s="85"/>
      <c r="J11" s="103" t="s">
        <v>4</v>
      </c>
      <c r="K11" s="103"/>
      <c r="L11" s="104"/>
      <c r="O11" s="16"/>
    </row>
    <row r="12" spans="1:21" s="4" customFormat="1" ht="21.75" customHeight="1" x14ac:dyDescent="0.15">
      <c r="A12" s="96" t="s">
        <v>90</v>
      </c>
      <c r="B12" s="97"/>
      <c r="C12" s="97" t="s">
        <v>29</v>
      </c>
      <c r="D12" s="97"/>
      <c r="E12" s="100"/>
      <c r="F12" s="100"/>
      <c r="G12" s="100"/>
      <c r="H12" s="100"/>
      <c r="I12" s="100"/>
      <c r="J12" s="91"/>
      <c r="K12" s="91"/>
      <c r="L12" s="92"/>
      <c r="O12" s="134"/>
      <c r="P12" s="134"/>
      <c r="Q12" s="134"/>
      <c r="R12" s="134"/>
      <c r="S12" s="134"/>
      <c r="T12" s="134"/>
      <c r="U12" s="134"/>
    </row>
    <row r="13" spans="1:21" s="4" customFormat="1" ht="21.75" customHeight="1" x14ac:dyDescent="0.15">
      <c r="A13" s="96"/>
      <c r="B13" s="97"/>
      <c r="C13" s="97"/>
      <c r="D13" s="97"/>
      <c r="E13" s="100"/>
      <c r="F13" s="100"/>
      <c r="G13" s="100"/>
      <c r="H13" s="100"/>
      <c r="I13" s="100"/>
      <c r="J13" s="91"/>
      <c r="K13" s="91"/>
      <c r="L13" s="92"/>
      <c r="O13" s="18"/>
      <c r="P13" s="18"/>
      <c r="Q13" s="18"/>
      <c r="R13" s="18"/>
      <c r="S13" s="18"/>
      <c r="T13" s="18"/>
      <c r="U13" s="18"/>
    </row>
    <row r="14" spans="1:21" s="4" customFormat="1" ht="21.75" customHeight="1" x14ac:dyDescent="0.15">
      <c r="A14" s="96"/>
      <c r="B14" s="97"/>
      <c r="C14" s="97"/>
      <c r="D14" s="97"/>
      <c r="E14" s="100"/>
      <c r="F14" s="100"/>
      <c r="G14" s="100"/>
      <c r="H14" s="100"/>
      <c r="I14" s="100"/>
      <c r="J14" s="91"/>
      <c r="K14" s="91"/>
      <c r="L14" s="92"/>
      <c r="O14" s="18"/>
      <c r="P14" s="18"/>
      <c r="Q14" s="18"/>
      <c r="R14" s="18"/>
      <c r="S14" s="18"/>
      <c r="T14" s="18"/>
      <c r="U14" s="18"/>
    </row>
    <row r="15" spans="1:21" s="4" customFormat="1" ht="21.75" customHeight="1" x14ac:dyDescent="0.15">
      <c r="A15" s="96" t="s">
        <v>91</v>
      </c>
      <c r="B15" s="97"/>
      <c r="C15" s="97" t="s">
        <v>30</v>
      </c>
      <c r="D15" s="97"/>
      <c r="E15" s="100"/>
      <c r="F15" s="100"/>
      <c r="G15" s="100"/>
      <c r="H15" s="100"/>
      <c r="I15" s="100"/>
      <c r="J15" s="91"/>
      <c r="K15" s="91"/>
      <c r="L15" s="92"/>
    </row>
    <row r="16" spans="1:21" s="4" customFormat="1" ht="21.75" customHeight="1" x14ac:dyDescent="0.15">
      <c r="A16" s="96"/>
      <c r="B16" s="97"/>
      <c r="C16" s="97"/>
      <c r="D16" s="97"/>
      <c r="E16" s="100"/>
      <c r="F16" s="100"/>
      <c r="G16" s="100"/>
      <c r="H16" s="100"/>
      <c r="I16" s="100"/>
      <c r="J16" s="91"/>
      <c r="K16" s="91"/>
      <c r="L16" s="92"/>
      <c r="O16" s="18"/>
      <c r="P16" s="18"/>
      <c r="Q16" s="18"/>
      <c r="R16" s="18"/>
      <c r="S16" s="18"/>
      <c r="T16" s="18"/>
      <c r="U16" s="18"/>
    </row>
    <row r="17" spans="1:21" s="4" customFormat="1" ht="21.75" customHeight="1" thickBot="1" x14ac:dyDescent="0.2">
      <c r="A17" s="98"/>
      <c r="B17" s="99"/>
      <c r="C17" s="99"/>
      <c r="D17" s="99"/>
      <c r="E17" s="93"/>
      <c r="F17" s="93"/>
      <c r="G17" s="93"/>
      <c r="H17" s="93"/>
      <c r="I17" s="93"/>
      <c r="J17" s="94"/>
      <c r="K17" s="94"/>
      <c r="L17" s="95"/>
      <c r="O17" s="18"/>
      <c r="P17" s="18"/>
      <c r="Q17" s="18"/>
      <c r="R17" s="18"/>
      <c r="S17" s="18"/>
      <c r="T17" s="18"/>
      <c r="U17" s="18"/>
    </row>
    <row r="18" spans="1:21" s="4" customFormat="1" ht="31.5" customHeight="1" x14ac:dyDescent="0.15">
      <c r="A18" s="21"/>
      <c r="B18" s="21"/>
      <c r="C18" s="21"/>
      <c r="D18" s="21"/>
      <c r="E18" s="20"/>
      <c r="F18" s="20"/>
      <c r="G18" s="20"/>
      <c r="H18" s="20"/>
      <c r="I18" s="20"/>
      <c r="J18" s="20"/>
      <c r="K18" s="20"/>
      <c r="L18" s="36" t="s">
        <v>95</v>
      </c>
    </row>
    <row r="19" spans="1:21" s="4" customFormat="1" ht="14.25" customHeight="1" x14ac:dyDescent="0.15">
      <c r="A19" s="45"/>
      <c r="B19" s="21"/>
      <c r="C19" s="21"/>
      <c r="D19" s="21"/>
      <c r="E19" s="20"/>
      <c r="F19" s="20"/>
      <c r="G19" s="20"/>
      <c r="H19" s="20"/>
      <c r="I19" s="20"/>
      <c r="J19" s="20"/>
      <c r="K19" s="20"/>
      <c r="L19" s="36"/>
    </row>
    <row r="20" spans="1:21" s="4" customFormat="1" ht="14.25" customHeight="1" thickBot="1" x14ac:dyDescent="0.2">
      <c r="A20" s="45" t="s">
        <v>92</v>
      </c>
      <c r="B20" s="21"/>
      <c r="C20" s="21"/>
      <c r="D20" s="21"/>
      <c r="E20" s="20"/>
      <c r="F20" s="20"/>
      <c r="G20" s="20"/>
      <c r="H20" s="20"/>
      <c r="I20" s="20"/>
      <c r="J20" s="20"/>
      <c r="K20" s="20"/>
      <c r="L20" s="36"/>
    </row>
    <row r="21" spans="1:21" ht="30.6" customHeight="1" x14ac:dyDescent="0.15">
      <c r="A21" s="38" t="s">
        <v>0</v>
      </c>
      <c r="B21" s="39" t="s">
        <v>1</v>
      </c>
      <c r="C21" s="40" t="s">
        <v>19</v>
      </c>
      <c r="D21" s="41" t="s">
        <v>2</v>
      </c>
      <c r="E21" s="133" t="s">
        <v>40</v>
      </c>
      <c r="F21" s="133"/>
      <c r="G21" s="133"/>
      <c r="H21" s="133" t="s">
        <v>3</v>
      </c>
      <c r="I21" s="133"/>
      <c r="J21" s="133"/>
      <c r="K21" s="133"/>
      <c r="L21" s="42" t="s">
        <v>23</v>
      </c>
    </row>
    <row r="22" spans="1:21" ht="16.899999999999999" customHeight="1" x14ac:dyDescent="0.15">
      <c r="A22" s="126">
        <v>1</v>
      </c>
      <c r="B22" s="120"/>
      <c r="C22" s="118"/>
      <c r="D22" s="116"/>
      <c r="E22" s="113"/>
      <c r="F22" s="114"/>
      <c r="G22" s="115"/>
      <c r="H22" s="113"/>
      <c r="I22" s="114"/>
      <c r="J22" s="114"/>
      <c r="K22" s="115"/>
      <c r="L22" s="111"/>
    </row>
    <row r="23" spans="1:21" ht="27" customHeight="1" x14ac:dyDescent="0.15">
      <c r="A23" s="126"/>
      <c r="B23" s="121"/>
      <c r="C23" s="119"/>
      <c r="D23" s="117"/>
      <c r="E23" s="113"/>
      <c r="F23" s="114"/>
      <c r="G23" s="115"/>
      <c r="H23" s="113"/>
      <c r="I23" s="114"/>
      <c r="J23" s="114"/>
      <c r="K23" s="115"/>
      <c r="L23" s="112"/>
    </row>
    <row r="24" spans="1:21" ht="16.899999999999999" customHeight="1" x14ac:dyDescent="0.15">
      <c r="A24" s="126">
        <v>2</v>
      </c>
      <c r="B24" s="120"/>
      <c r="C24" s="118"/>
      <c r="D24" s="116"/>
      <c r="E24" s="113"/>
      <c r="F24" s="114"/>
      <c r="G24" s="115"/>
      <c r="H24" s="113"/>
      <c r="I24" s="114"/>
      <c r="J24" s="114"/>
      <c r="K24" s="115"/>
      <c r="L24" s="111"/>
    </row>
    <row r="25" spans="1:21" ht="27" customHeight="1" x14ac:dyDescent="0.15">
      <c r="A25" s="126"/>
      <c r="B25" s="121"/>
      <c r="C25" s="119"/>
      <c r="D25" s="117"/>
      <c r="E25" s="113"/>
      <c r="F25" s="114"/>
      <c r="G25" s="115"/>
      <c r="H25" s="113"/>
      <c r="I25" s="114"/>
      <c r="J25" s="114"/>
      <c r="K25" s="115"/>
      <c r="L25" s="112"/>
    </row>
    <row r="26" spans="1:21" ht="16.899999999999999" customHeight="1" x14ac:dyDescent="0.15">
      <c r="A26" s="126">
        <v>3</v>
      </c>
      <c r="B26" s="120"/>
      <c r="C26" s="118"/>
      <c r="D26" s="116"/>
      <c r="E26" s="113"/>
      <c r="F26" s="114"/>
      <c r="G26" s="115"/>
      <c r="H26" s="113"/>
      <c r="I26" s="114"/>
      <c r="J26" s="114"/>
      <c r="K26" s="115"/>
      <c r="L26" s="111"/>
    </row>
    <row r="27" spans="1:21" ht="27" customHeight="1" x14ac:dyDescent="0.15">
      <c r="A27" s="126"/>
      <c r="B27" s="121"/>
      <c r="C27" s="119"/>
      <c r="D27" s="117"/>
      <c r="E27" s="113"/>
      <c r="F27" s="114"/>
      <c r="G27" s="115"/>
      <c r="H27" s="113"/>
      <c r="I27" s="114"/>
      <c r="J27" s="114"/>
      <c r="K27" s="115"/>
      <c r="L27" s="112"/>
    </row>
    <row r="28" spans="1:21" ht="16.899999999999999" customHeight="1" x14ac:dyDescent="0.15">
      <c r="A28" s="126">
        <v>4</v>
      </c>
      <c r="B28" s="120"/>
      <c r="C28" s="118"/>
      <c r="D28" s="116"/>
      <c r="E28" s="113"/>
      <c r="F28" s="114"/>
      <c r="G28" s="115"/>
      <c r="H28" s="113"/>
      <c r="I28" s="114"/>
      <c r="J28" s="114"/>
      <c r="K28" s="115"/>
      <c r="L28" s="111"/>
    </row>
    <row r="29" spans="1:21" ht="27" customHeight="1" x14ac:dyDescent="0.15">
      <c r="A29" s="126"/>
      <c r="B29" s="121"/>
      <c r="C29" s="119"/>
      <c r="D29" s="117"/>
      <c r="E29" s="113"/>
      <c r="F29" s="114"/>
      <c r="G29" s="115"/>
      <c r="H29" s="113"/>
      <c r="I29" s="114"/>
      <c r="J29" s="114"/>
      <c r="K29" s="115"/>
      <c r="L29" s="112"/>
    </row>
    <row r="30" spans="1:21" ht="16.899999999999999" customHeight="1" x14ac:dyDescent="0.15">
      <c r="A30" s="126">
        <v>5</v>
      </c>
      <c r="B30" s="120"/>
      <c r="C30" s="118"/>
      <c r="D30" s="116"/>
      <c r="E30" s="113"/>
      <c r="F30" s="114"/>
      <c r="G30" s="115"/>
      <c r="H30" s="113"/>
      <c r="I30" s="114"/>
      <c r="J30" s="114"/>
      <c r="K30" s="115"/>
      <c r="L30" s="111"/>
    </row>
    <row r="31" spans="1:21" ht="27" customHeight="1" x14ac:dyDescent="0.15">
      <c r="A31" s="126"/>
      <c r="B31" s="121"/>
      <c r="C31" s="119"/>
      <c r="D31" s="117"/>
      <c r="E31" s="113"/>
      <c r="F31" s="114"/>
      <c r="G31" s="115"/>
      <c r="H31" s="113"/>
      <c r="I31" s="114"/>
      <c r="J31" s="114"/>
      <c r="K31" s="115"/>
      <c r="L31" s="112"/>
    </row>
    <row r="32" spans="1:21" ht="16.899999999999999" customHeight="1" x14ac:dyDescent="0.15">
      <c r="A32" s="126">
        <v>6</v>
      </c>
      <c r="B32" s="120"/>
      <c r="C32" s="118"/>
      <c r="D32" s="116"/>
      <c r="E32" s="113"/>
      <c r="F32" s="114"/>
      <c r="G32" s="115"/>
      <c r="H32" s="113"/>
      <c r="I32" s="114"/>
      <c r="J32" s="114"/>
      <c r="K32" s="115"/>
      <c r="L32" s="111"/>
    </row>
    <row r="33" spans="1:12" ht="27" customHeight="1" x14ac:dyDescent="0.15">
      <c r="A33" s="126"/>
      <c r="B33" s="121"/>
      <c r="C33" s="119"/>
      <c r="D33" s="117"/>
      <c r="E33" s="113"/>
      <c r="F33" s="114"/>
      <c r="G33" s="115"/>
      <c r="H33" s="113"/>
      <c r="I33" s="114"/>
      <c r="J33" s="114"/>
      <c r="K33" s="115"/>
      <c r="L33" s="112"/>
    </row>
    <row r="34" spans="1:12" ht="16.899999999999999" customHeight="1" x14ac:dyDescent="0.15">
      <c r="A34" s="126">
        <v>7</v>
      </c>
      <c r="B34" s="116"/>
      <c r="C34" s="118"/>
      <c r="D34" s="116"/>
      <c r="E34" s="113"/>
      <c r="F34" s="114"/>
      <c r="G34" s="115"/>
      <c r="H34" s="113"/>
      <c r="I34" s="114"/>
      <c r="J34" s="114"/>
      <c r="K34" s="115"/>
      <c r="L34" s="111"/>
    </row>
    <row r="35" spans="1:12" ht="27" customHeight="1" x14ac:dyDescent="0.15">
      <c r="A35" s="126"/>
      <c r="B35" s="117"/>
      <c r="C35" s="119"/>
      <c r="D35" s="117"/>
      <c r="E35" s="113"/>
      <c r="F35" s="114"/>
      <c r="G35" s="115"/>
      <c r="H35" s="113"/>
      <c r="I35" s="114"/>
      <c r="J35" s="114"/>
      <c r="K35" s="115"/>
      <c r="L35" s="112"/>
    </row>
    <row r="36" spans="1:12" ht="16.899999999999999" customHeight="1" x14ac:dyDescent="0.15">
      <c r="A36" s="126">
        <v>8</v>
      </c>
      <c r="B36" s="116"/>
      <c r="C36" s="118"/>
      <c r="D36" s="116"/>
      <c r="E36" s="113"/>
      <c r="F36" s="114"/>
      <c r="G36" s="115"/>
      <c r="H36" s="113"/>
      <c r="I36" s="114"/>
      <c r="J36" s="114"/>
      <c r="K36" s="115"/>
      <c r="L36" s="111"/>
    </row>
    <row r="37" spans="1:12" ht="27" customHeight="1" x14ac:dyDescent="0.15">
      <c r="A37" s="126"/>
      <c r="B37" s="117"/>
      <c r="C37" s="119"/>
      <c r="D37" s="117"/>
      <c r="E37" s="113"/>
      <c r="F37" s="114"/>
      <c r="G37" s="115"/>
      <c r="H37" s="113"/>
      <c r="I37" s="114"/>
      <c r="J37" s="114"/>
      <c r="K37" s="115"/>
      <c r="L37" s="112"/>
    </row>
    <row r="38" spans="1:12" ht="16.899999999999999" customHeight="1" x14ac:dyDescent="0.15">
      <c r="A38" s="126">
        <v>9</v>
      </c>
      <c r="B38" s="116"/>
      <c r="C38" s="118"/>
      <c r="D38" s="116"/>
      <c r="E38" s="113"/>
      <c r="F38" s="114"/>
      <c r="G38" s="115"/>
      <c r="H38" s="113"/>
      <c r="I38" s="114"/>
      <c r="J38" s="114"/>
      <c r="K38" s="115"/>
      <c r="L38" s="111"/>
    </row>
    <row r="39" spans="1:12" ht="27" customHeight="1" x14ac:dyDescent="0.15">
      <c r="A39" s="126"/>
      <c r="B39" s="117"/>
      <c r="C39" s="119"/>
      <c r="D39" s="117"/>
      <c r="E39" s="113"/>
      <c r="F39" s="114"/>
      <c r="G39" s="115"/>
      <c r="H39" s="113"/>
      <c r="I39" s="114"/>
      <c r="J39" s="114"/>
      <c r="K39" s="115"/>
      <c r="L39" s="112"/>
    </row>
    <row r="40" spans="1:12" ht="16.899999999999999" customHeight="1" x14ac:dyDescent="0.15">
      <c r="A40" s="126">
        <v>10</v>
      </c>
      <c r="B40" s="116"/>
      <c r="C40" s="118"/>
      <c r="D40" s="116"/>
      <c r="E40" s="113"/>
      <c r="F40" s="114"/>
      <c r="G40" s="115"/>
      <c r="H40" s="113"/>
      <c r="I40" s="114"/>
      <c r="J40" s="114"/>
      <c r="K40" s="115"/>
      <c r="L40" s="111"/>
    </row>
    <row r="41" spans="1:12" ht="27" customHeight="1" thickBot="1" x14ac:dyDescent="0.2">
      <c r="A41" s="105"/>
      <c r="B41" s="127"/>
      <c r="C41" s="128"/>
      <c r="D41" s="127"/>
      <c r="E41" s="130"/>
      <c r="F41" s="131"/>
      <c r="G41" s="132"/>
      <c r="H41" s="130"/>
      <c r="I41" s="131"/>
      <c r="J41" s="131"/>
      <c r="K41" s="132"/>
      <c r="L41" s="129"/>
    </row>
    <row r="42" spans="1:12" ht="27" customHeight="1" x14ac:dyDescent="0.15">
      <c r="C42" s="47" t="s">
        <v>44</v>
      </c>
      <c r="I42" s="110" t="s">
        <v>27</v>
      </c>
      <c r="J42" s="110"/>
      <c r="K42" s="2" t="str">
        <f>IF(COUNT(出品まとめ!D2:D50)=0,"",COUNT(出品まとめ!D2:D50))</f>
        <v/>
      </c>
      <c r="L42" s="2" t="s">
        <v>20</v>
      </c>
    </row>
    <row r="43" spans="1:12" x14ac:dyDescent="0.15">
      <c r="A43" s="20"/>
      <c r="B43" s="20"/>
      <c r="C43" s="20"/>
      <c r="D43" s="20"/>
      <c r="E43" s="20"/>
      <c r="F43" s="20"/>
      <c r="G43" s="20"/>
      <c r="H43" s="20"/>
    </row>
    <row r="44" spans="1:12" x14ac:dyDescent="0.15">
      <c r="A44" s="57"/>
      <c r="C44" s="4"/>
      <c r="D44" s="4"/>
      <c r="E44" s="4"/>
      <c r="F44" s="4"/>
      <c r="G44" s="4"/>
      <c r="H44" s="4"/>
    </row>
    <row r="45" spans="1:12" x14ac:dyDescent="0.15">
      <c r="A45" s="46"/>
      <c r="C45" s="43"/>
      <c r="D45" s="43"/>
      <c r="E45" s="43"/>
      <c r="F45" s="43"/>
      <c r="G45" s="43"/>
      <c r="H45" s="43"/>
    </row>
    <row r="46" spans="1:12" x14ac:dyDescent="0.15">
      <c r="A46" s="44"/>
    </row>
    <row r="47" spans="1:12" x14ac:dyDescent="0.15">
      <c r="A47" s="58" t="s">
        <v>101</v>
      </c>
    </row>
    <row r="48" spans="1:12" x14ac:dyDescent="0.15">
      <c r="A48" s="46" t="s">
        <v>93</v>
      </c>
    </row>
  </sheetData>
  <sheetProtection sheet="1" objects="1" scenarios="1"/>
  <protectedRanges>
    <protectedRange sqref="A5:K5 C6:L6 E12:L17 B22:L41" name="範囲1"/>
  </protectedRanges>
  <mergeCells count="132">
    <mergeCell ref="H21:K21"/>
    <mergeCell ref="E21:G21"/>
    <mergeCell ref="A22:A23"/>
    <mergeCell ref="A24:A25"/>
    <mergeCell ref="A26:A27"/>
    <mergeCell ref="C12:D14"/>
    <mergeCell ref="O12:U12"/>
    <mergeCell ref="E16:F16"/>
    <mergeCell ref="G16:I16"/>
    <mergeCell ref="C24:C25"/>
    <mergeCell ref="D24:D25"/>
    <mergeCell ref="E24:G24"/>
    <mergeCell ref="H24:K24"/>
    <mergeCell ref="L24:L25"/>
    <mergeCell ref="E25:G25"/>
    <mergeCell ref="H25:K25"/>
    <mergeCell ref="B26:B27"/>
    <mergeCell ref="C26:C27"/>
    <mergeCell ref="D26:D27"/>
    <mergeCell ref="E26:G26"/>
    <mergeCell ref="H26:K26"/>
    <mergeCell ref="L26:L27"/>
    <mergeCell ref="E27:G27"/>
    <mergeCell ref="H27:K27"/>
    <mergeCell ref="A40:A41"/>
    <mergeCell ref="E22:G22"/>
    <mergeCell ref="H22:K22"/>
    <mergeCell ref="H23:K23"/>
    <mergeCell ref="L22:L23"/>
    <mergeCell ref="E23:G23"/>
    <mergeCell ref="B22:B23"/>
    <mergeCell ref="C22:C23"/>
    <mergeCell ref="D22:D23"/>
    <mergeCell ref="B24:B25"/>
    <mergeCell ref="A28:A29"/>
    <mergeCell ref="A30:A31"/>
    <mergeCell ref="A32:A33"/>
    <mergeCell ref="A34:A35"/>
    <mergeCell ref="A36:A37"/>
    <mergeCell ref="A38:A39"/>
    <mergeCell ref="B28:B29"/>
    <mergeCell ref="C28:C29"/>
    <mergeCell ref="D28:D29"/>
    <mergeCell ref="E28:G28"/>
    <mergeCell ref="H28:K28"/>
    <mergeCell ref="L28:L29"/>
    <mergeCell ref="E29:G29"/>
    <mergeCell ref="H29:K29"/>
    <mergeCell ref="H32:K32"/>
    <mergeCell ref="L32:L33"/>
    <mergeCell ref="E33:G33"/>
    <mergeCell ref="H33:K33"/>
    <mergeCell ref="B30:B31"/>
    <mergeCell ref="C30:C31"/>
    <mergeCell ref="D30:D31"/>
    <mergeCell ref="E30:G30"/>
    <mergeCell ref="H30:K30"/>
    <mergeCell ref="L30:L31"/>
    <mergeCell ref="E31:G31"/>
    <mergeCell ref="H31:K31"/>
    <mergeCell ref="G5:K5"/>
    <mergeCell ref="A4:F4"/>
    <mergeCell ref="A5:F5"/>
    <mergeCell ref="B40:B41"/>
    <mergeCell ref="C40:C41"/>
    <mergeCell ref="D40:D41"/>
    <mergeCell ref="E40:G40"/>
    <mergeCell ref="H40:K40"/>
    <mergeCell ref="L40:L41"/>
    <mergeCell ref="E41:G41"/>
    <mergeCell ref="H41:K41"/>
    <mergeCell ref="B38:B39"/>
    <mergeCell ref="C38:C39"/>
    <mergeCell ref="D38:D39"/>
    <mergeCell ref="E38:G38"/>
    <mergeCell ref="H38:K38"/>
    <mergeCell ref="L38:L39"/>
    <mergeCell ref="E39:G39"/>
    <mergeCell ref="H39:K39"/>
    <mergeCell ref="B36:B37"/>
    <mergeCell ref="C36:C37"/>
    <mergeCell ref="D36:D37"/>
    <mergeCell ref="E36:G36"/>
    <mergeCell ref="H36:K36"/>
    <mergeCell ref="A12:B14"/>
    <mergeCell ref="H6:L6"/>
    <mergeCell ref="C6:G6"/>
    <mergeCell ref="A6:B6"/>
    <mergeCell ref="A7:E7"/>
    <mergeCell ref="A8:E8"/>
    <mergeCell ref="F7:L7"/>
    <mergeCell ref="F8:L8"/>
    <mergeCell ref="I42:J42"/>
    <mergeCell ref="L36:L37"/>
    <mergeCell ref="E37:G37"/>
    <mergeCell ref="H37:K37"/>
    <mergeCell ref="B34:B35"/>
    <mergeCell ref="C34:C35"/>
    <mergeCell ref="D34:D35"/>
    <mergeCell ref="E34:G34"/>
    <mergeCell ref="H34:K34"/>
    <mergeCell ref="L34:L35"/>
    <mergeCell ref="E35:G35"/>
    <mergeCell ref="H35:K35"/>
    <mergeCell ref="B32:B33"/>
    <mergeCell ref="C32:C33"/>
    <mergeCell ref="D32:D33"/>
    <mergeCell ref="E32:G32"/>
    <mergeCell ref="E11:F11"/>
    <mergeCell ref="G11:I11"/>
    <mergeCell ref="G4:L4"/>
    <mergeCell ref="K2:L2"/>
    <mergeCell ref="J16:L16"/>
    <mergeCell ref="E17:F17"/>
    <mergeCell ref="G17:I17"/>
    <mergeCell ref="J17:L17"/>
    <mergeCell ref="A15:B17"/>
    <mergeCell ref="C15:D17"/>
    <mergeCell ref="E15:F15"/>
    <mergeCell ref="G15:I15"/>
    <mergeCell ref="J15:L15"/>
    <mergeCell ref="J12:L12"/>
    <mergeCell ref="E12:F12"/>
    <mergeCell ref="E14:F14"/>
    <mergeCell ref="G12:I12"/>
    <mergeCell ref="G14:I14"/>
    <mergeCell ref="J14:L14"/>
    <mergeCell ref="E13:F13"/>
    <mergeCell ref="A11:D11"/>
    <mergeCell ref="J11:L11"/>
    <mergeCell ref="G13:I13"/>
    <mergeCell ref="J13:L13"/>
  </mergeCells>
  <phoneticPr fontId="19"/>
  <dataValidations disablePrompts="1" count="2">
    <dataValidation type="list" allowBlank="1" showInputMessage="1" showErrorMessage="1" sqref="L22:L41" xr:uid="{00000000-0002-0000-0100-000000000000}">
      <formula1>"○,×"</formula1>
    </dataValidation>
    <dataValidation type="list" allowBlank="1" showInputMessage="1" showErrorMessage="1" sqref="E12:F17" xr:uid="{00000000-0002-0000-0100-000001000000}">
      <formula1>"教諭,常勤講師,非常勤講師,"</formula1>
    </dataValidation>
  </dataValidations>
  <printOptions horizontalCentered="1" verticalCentered="1"/>
  <pageMargins left="0.74803149606299213" right="0.23622047244094491" top="0.23622047244094491" bottom="0.15748031496062992" header="0.19685039370078741" footer="0.19685039370078741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9E611-D1C4-4596-BB62-4A3751C1B93F}">
  <sheetPr>
    <tabColor theme="4"/>
  </sheetPr>
  <dimension ref="A1:U48"/>
  <sheetViews>
    <sheetView view="pageBreakPreview" zoomScale="93" zoomScaleNormal="100" zoomScaleSheetLayoutView="93" workbookViewId="0">
      <selection activeCell="A2" sqref="A2"/>
    </sheetView>
  </sheetViews>
  <sheetFormatPr defaultRowHeight="14.25" x14ac:dyDescent="0.15"/>
  <cols>
    <col min="1" max="1" width="7.125" style="1" customWidth="1"/>
    <col min="2" max="12" width="8.5" style="1" customWidth="1"/>
    <col min="13" max="16384" width="9" style="1"/>
  </cols>
  <sheetData>
    <row r="1" spans="1:21" ht="6.75" customHeight="1" x14ac:dyDescent="0.15"/>
    <row r="2" spans="1:21" s="35" customFormat="1" ht="24" x14ac:dyDescent="0.25">
      <c r="A2" s="33" t="s">
        <v>89</v>
      </c>
      <c r="B2" s="34"/>
      <c r="C2" s="34"/>
      <c r="D2" s="34"/>
      <c r="E2" s="34"/>
      <c r="F2" s="34"/>
      <c r="G2" s="34"/>
      <c r="K2" s="90" t="str">
        <f>IF('R8出品申込書  (2枚目)'!E11="","","１枚目/２枚中")</f>
        <v/>
      </c>
      <c r="L2" s="90"/>
    </row>
    <row r="3" spans="1:21" ht="9.75" customHeight="1" thickBot="1" x14ac:dyDescent="0.2"/>
    <row r="4" spans="1:21" ht="20.45" customHeight="1" x14ac:dyDescent="0.15">
      <c r="A4" s="124" t="s">
        <v>43</v>
      </c>
      <c r="B4" s="125"/>
      <c r="C4" s="125"/>
      <c r="D4" s="125"/>
      <c r="E4" s="125"/>
      <c r="F4" s="125"/>
      <c r="G4" s="87" t="s">
        <v>25</v>
      </c>
      <c r="H4" s="88"/>
      <c r="I4" s="88"/>
      <c r="J4" s="88"/>
      <c r="K4" s="88"/>
      <c r="L4" s="89"/>
      <c r="M4" s="1" t="s">
        <v>68</v>
      </c>
    </row>
    <row r="5" spans="1:21" ht="29.25" customHeight="1" x14ac:dyDescent="0.15">
      <c r="A5" s="126"/>
      <c r="B5" s="100"/>
      <c r="C5" s="100"/>
      <c r="D5" s="100"/>
      <c r="E5" s="100"/>
      <c r="F5" s="100"/>
      <c r="G5" s="122"/>
      <c r="H5" s="123"/>
      <c r="I5" s="123"/>
      <c r="J5" s="123"/>
      <c r="K5" s="123"/>
      <c r="L5" s="37" t="s">
        <v>41</v>
      </c>
      <c r="M5" s="6" t="s">
        <v>67</v>
      </c>
    </row>
    <row r="6" spans="1:21" ht="29.25" customHeight="1" thickBot="1" x14ac:dyDescent="0.2">
      <c r="A6" s="105" t="s">
        <v>26</v>
      </c>
      <c r="B6" s="93"/>
      <c r="C6" s="94"/>
      <c r="D6" s="94"/>
      <c r="E6" s="94"/>
      <c r="F6" s="94"/>
      <c r="G6" s="94"/>
      <c r="H6" s="94"/>
      <c r="I6" s="94"/>
      <c r="J6" s="94"/>
      <c r="K6" s="94"/>
      <c r="L6" s="95"/>
    </row>
    <row r="7" spans="1:21" ht="17.25" customHeight="1" x14ac:dyDescent="0.15">
      <c r="A7" s="106" t="s">
        <v>28</v>
      </c>
      <c r="B7" s="107"/>
      <c r="C7" s="107"/>
      <c r="D7" s="107"/>
      <c r="E7" s="107"/>
      <c r="F7" s="107" t="s">
        <v>21</v>
      </c>
      <c r="G7" s="107"/>
      <c r="H7" s="107"/>
      <c r="I7" s="107"/>
      <c r="J7" s="107"/>
      <c r="K7" s="107"/>
      <c r="L7" s="108"/>
    </row>
    <row r="8" spans="1:21" ht="24.75" customHeight="1" thickBot="1" x14ac:dyDescent="0.2">
      <c r="A8" s="105"/>
      <c r="B8" s="93"/>
      <c r="C8" s="93"/>
      <c r="D8" s="93"/>
      <c r="E8" s="93"/>
      <c r="F8" s="93"/>
      <c r="G8" s="93"/>
      <c r="H8" s="93"/>
      <c r="I8" s="93"/>
      <c r="J8" s="93"/>
      <c r="K8" s="93"/>
      <c r="L8" s="109"/>
    </row>
    <row r="9" spans="1:21" s="4" customFormat="1" ht="7.5" customHeight="1" x14ac:dyDescent="0.15"/>
    <row r="10" spans="1:21" s="20" customFormat="1" ht="19.5" customHeight="1" thickBot="1" x14ac:dyDescent="0.2">
      <c r="A10" s="19" t="s">
        <v>45</v>
      </c>
      <c r="B10" s="19"/>
      <c r="C10" s="19"/>
      <c r="D10" s="19"/>
      <c r="E10" s="19"/>
      <c r="F10" s="19"/>
      <c r="G10" s="22"/>
    </row>
    <row r="11" spans="1:21" s="4" customFormat="1" x14ac:dyDescent="0.15">
      <c r="A11" s="101"/>
      <c r="B11" s="102"/>
      <c r="C11" s="102"/>
      <c r="D11" s="102"/>
      <c r="E11" s="84" t="s">
        <v>22</v>
      </c>
      <c r="F11" s="85"/>
      <c r="G11" s="84" t="s">
        <v>39</v>
      </c>
      <c r="H11" s="86"/>
      <c r="I11" s="85"/>
      <c r="J11" s="103" t="s">
        <v>4</v>
      </c>
      <c r="K11" s="103"/>
      <c r="L11" s="104"/>
      <c r="O11" s="16"/>
    </row>
    <row r="12" spans="1:21" s="4" customFormat="1" ht="21.75" customHeight="1" x14ac:dyDescent="0.15">
      <c r="A12" s="96" t="s">
        <v>90</v>
      </c>
      <c r="B12" s="97"/>
      <c r="C12" s="97" t="s">
        <v>29</v>
      </c>
      <c r="D12" s="97"/>
      <c r="E12" s="100"/>
      <c r="F12" s="100"/>
      <c r="G12" s="100"/>
      <c r="H12" s="100"/>
      <c r="I12" s="100"/>
      <c r="J12" s="91"/>
      <c r="K12" s="91"/>
      <c r="L12" s="92"/>
      <c r="O12" s="134"/>
      <c r="P12" s="134"/>
      <c r="Q12" s="134"/>
      <c r="R12" s="134"/>
      <c r="S12" s="134"/>
      <c r="T12" s="134"/>
      <c r="U12" s="134"/>
    </row>
    <row r="13" spans="1:21" s="4" customFormat="1" ht="21.75" customHeight="1" x14ac:dyDescent="0.15">
      <c r="A13" s="96"/>
      <c r="B13" s="97"/>
      <c r="C13" s="97"/>
      <c r="D13" s="97"/>
      <c r="E13" s="100"/>
      <c r="F13" s="100"/>
      <c r="G13" s="100"/>
      <c r="H13" s="100"/>
      <c r="I13" s="100"/>
      <c r="J13" s="91"/>
      <c r="K13" s="91"/>
      <c r="L13" s="92"/>
      <c r="O13" s="64"/>
      <c r="P13" s="64"/>
      <c r="Q13" s="64"/>
      <c r="R13" s="64"/>
      <c r="S13" s="64"/>
      <c r="T13" s="64"/>
      <c r="U13" s="64"/>
    </row>
    <row r="14" spans="1:21" s="4" customFormat="1" ht="21.75" customHeight="1" x14ac:dyDescent="0.15">
      <c r="A14" s="96"/>
      <c r="B14" s="97"/>
      <c r="C14" s="97"/>
      <c r="D14" s="97"/>
      <c r="E14" s="100"/>
      <c r="F14" s="100"/>
      <c r="G14" s="100"/>
      <c r="H14" s="100"/>
      <c r="I14" s="100"/>
      <c r="J14" s="91"/>
      <c r="K14" s="91"/>
      <c r="L14" s="92"/>
      <c r="O14" s="64"/>
      <c r="P14" s="64"/>
      <c r="Q14" s="64"/>
      <c r="R14" s="64"/>
      <c r="S14" s="64"/>
      <c r="T14" s="64"/>
      <c r="U14" s="64"/>
    </row>
    <row r="15" spans="1:21" s="4" customFormat="1" ht="21.75" customHeight="1" x14ac:dyDescent="0.15">
      <c r="A15" s="96" t="s">
        <v>91</v>
      </c>
      <c r="B15" s="97"/>
      <c r="C15" s="97" t="s">
        <v>30</v>
      </c>
      <c r="D15" s="97"/>
      <c r="E15" s="100"/>
      <c r="F15" s="100"/>
      <c r="G15" s="100"/>
      <c r="H15" s="100"/>
      <c r="I15" s="100"/>
      <c r="J15" s="91"/>
      <c r="K15" s="91"/>
      <c r="L15" s="92"/>
    </row>
    <row r="16" spans="1:21" s="4" customFormat="1" ht="21.75" customHeight="1" x14ac:dyDescent="0.15">
      <c r="A16" s="96"/>
      <c r="B16" s="97"/>
      <c r="C16" s="97"/>
      <c r="D16" s="97"/>
      <c r="E16" s="100"/>
      <c r="F16" s="100"/>
      <c r="G16" s="100"/>
      <c r="H16" s="100"/>
      <c r="I16" s="100"/>
      <c r="J16" s="91"/>
      <c r="K16" s="91"/>
      <c r="L16" s="92"/>
      <c r="O16" s="64"/>
      <c r="P16" s="64"/>
      <c r="Q16" s="64"/>
      <c r="R16" s="64"/>
      <c r="S16" s="64"/>
      <c r="T16" s="64"/>
      <c r="U16" s="64"/>
    </row>
    <row r="17" spans="1:21" s="4" customFormat="1" ht="21.75" customHeight="1" thickBot="1" x14ac:dyDescent="0.2">
      <c r="A17" s="98"/>
      <c r="B17" s="99"/>
      <c r="C17" s="99"/>
      <c r="D17" s="99"/>
      <c r="E17" s="93"/>
      <c r="F17" s="93"/>
      <c r="G17" s="93"/>
      <c r="H17" s="93"/>
      <c r="I17" s="93"/>
      <c r="J17" s="94"/>
      <c r="K17" s="94"/>
      <c r="L17" s="95"/>
      <c r="O17" s="64"/>
      <c r="P17" s="64"/>
      <c r="Q17" s="64"/>
      <c r="R17" s="64"/>
      <c r="S17" s="64"/>
      <c r="T17" s="64"/>
      <c r="U17" s="64"/>
    </row>
    <row r="18" spans="1:21" s="4" customFormat="1" ht="31.5" customHeight="1" x14ac:dyDescent="0.15">
      <c r="A18" s="21"/>
      <c r="B18" s="21"/>
      <c r="C18" s="21"/>
      <c r="D18" s="21"/>
      <c r="E18" s="20"/>
      <c r="F18" s="20"/>
      <c r="G18" s="20"/>
      <c r="H18" s="20"/>
      <c r="I18" s="20"/>
      <c r="J18" s="20"/>
      <c r="K18" s="20"/>
      <c r="L18" s="36" t="s">
        <v>95</v>
      </c>
    </row>
    <row r="19" spans="1:21" s="4" customFormat="1" ht="14.25" customHeight="1" x14ac:dyDescent="0.15">
      <c r="A19" s="45"/>
      <c r="B19" s="21"/>
      <c r="C19" s="21"/>
      <c r="D19" s="21"/>
      <c r="E19" s="20"/>
      <c r="F19" s="20"/>
      <c r="G19" s="20"/>
      <c r="H19" s="20"/>
      <c r="I19" s="20"/>
      <c r="J19" s="20"/>
      <c r="K19" s="20"/>
      <c r="L19" s="36"/>
    </row>
    <row r="20" spans="1:21" s="4" customFormat="1" ht="14.25" customHeight="1" thickBot="1" x14ac:dyDescent="0.2">
      <c r="A20" s="45" t="s">
        <v>92</v>
      </c>
      <c r="B20" s="21"/>
      <c r="C20" s="21"/>
      <c r="D20" s="21"/>
      <c r="E20" s="20"/>
      <c r="F20" s="20"/>
      <c r="G20" s="20"/>
      <c r="H20" s="20"/>
      <c r="I20" s="20"/>
      <c r="J20" s="20"/>
      <c r="K20" s="20"/>
      <c r="L20" s="36"/>
    </row>
    <row r="21" spans="1:21" ht="30.6" customHeight="1" x14ac:dyDescent="0.15">
      <c r="A21" s="38" t="s">
        <v>0</v>
      </c>
      <c r="B21" s="39" t="s">
        <v>1</v>
      </c>
      <c r="C21" s="40" t="s">
        <v>19</v>
      </c>
      <c r="D21" s="41" t="s">
        <v>2</v>
      </c>
      <c r="E21" s="133" t="s">
        <v>40</v>
      </c>
      <c r="F21" s="133"/>
      <c r="G21" s="133"/>
      <c r="H21" s="133" t="s">
        <v>3</v>
      </c>
      <c r="I21" s="133"/>
      <c r="J21" s="133"/>
      <c r="K21" s="133"/>
      <c r="L21" s="42" t="s">
        <v>23</v>
      </c>
    </row>
    <row r="22" spans="1:21" ht="16.899999999999999" customHeight="1" x14ac:dyDescent="0.15">
      <c r="A22" s="126">
        <v>1</v>
      </c>
      <c r="B22" s="120"/>
      <c r="C22" s="118"/>
      <c r="D22" s="116"/>
      <c r="E22" s="113"/>
      <c r="F22" s="114"/>
      <c r="G22" s="115"/>
      <c r="H22" s="113"/>
      <c r="I22" s="114"/>
      <c r="J22" s="114"/>
      <c r="K22" s="115"/>
      <c r="L22" s="111"/>
    </row>
    <row r="23" spans="1:21" ht="27" customHeight="1" x14ac:dyDescent="0.15">
      <c r="A23" s="126"/>
      <c r="B23" s="121"/>
      <c r="C23" s="119"/>
      <c r="D23" s="117"/>
      <c r="E23" s="113"/>
      <c r="F23" s="114"/>
      <c r="G23" s="115"/>
      <c r="H23" s="113"/>
      <c r="I23" s="114"/>
      <c r="J23" s="114"/>
      <c r="K23" s="115"/>
      <c r="L23" s="112"/>
    </row>
    <row r="24" spans="1:21" ht="16.899999999999999" customHeight="1" x14ac:dyDescent="0.15">
      <c r="A24" s="126">
        <v>2</v>
      </c>
      <c r="B24" s="120"/>
      <c r="C24" s="118"/>
      <c r="D24" s="116"/>
      <c r="E24" s="113"/>
      <c r="F24" s="114"/>
      <c r="G24" s="115"/>
      <c r="H24" s="113"/>
      <c r="I24" s="114"/>
      <c r="J24" s="114"/>
      <c r="K24" s="115"/>
      <c r="L24" s="111"/>
    </row>
    <row r="25" spans="1:21" ht="27" customHeight="1" x14ac:dyDescent="0.15">
      <c r="A25" s="126"/>
      <c r="B25" s="121"/>
      <c r="C25" s="119"/>
      <c r="D25" s="117"/>
      <c r="E25" s="113"/>
      <c r="F25" s="114"/>
      <c r="G25" s="115"/>
      <c r="H25" s="113"/>
      <c r="I25" s="114"/>
      <c r="J25" s="114"/>
      <c r="K25" s="115"/>
      <c r="L25" s="112"/>
    </row>
    <row r="26" spans="1:21" ht="16.899999999999999" customHeight="1" x14ac:dyDescent="0.15">
      <c r="A26" s="126">
        <v>3</v>
      </c>
      <c r="B26" s="120"/>
      <c r="C26" s="118"/>
      <c r="D26" s="116"/>
      <c r="E26" s="113"/>
      <c r="F26" s="114"/>
      <c r="G26" s="115"/>
      <c r="H26" s="113"/>
      <c r="I26" s="114"/>
      <c r="J26" s="114"/>
      <c r="K26" s="115"/>
      <c r="L26" s="111"/>
    </row>
    <row r="27" spans="1:21" ht="27" customHeight="1" x14ac:dyDescent="0.15">
      <c r="A27" s="126"/>
      <c r="B27" s="121"/>
      <c r="C27" s="119"/>
      <c r="D27" s="117"/>
      <c r="E27" s="113"/>
      <c r="F27" s="114"/>
      <c r="G27" s="115"/>
      <c r="H27" s="113"/>
      <c r="I27" s="114"/>
      <c r="J27" s="114"/>
      <c r="K27" s="115"/>
      <c r="L27" s="112"/>
    </row>
    <row r="28" spans="1:21" ht="16.899999999999999" customHeight="1" x14ac:dyDescent="0.15">
      <c r="A28" s="126">
        <v>4</v>
      </c>
      <c r="B28" s="120"/>
      <c r="C28" s="118"/>
      <c r="D28" s="116"/>
      <c r="E28" s="113"/>
      <c r="F28" s="114"/>
      <c r="G28" s="115"/>
      <c r="H28" s="113"/>
      <c r="I28" s="114"/>
      <c r="J28" s="114"/>
      <c r="K28" s="115"/>
      <c r="L28" s="111"/>
    </row>
    <row r="29" spans="1:21" ht="27" customHeight="1" x14ac:dyDescent="0.15">
      <c r="A29" s="126"/>
      <c r="B29" s="121"/>
      <c r="C29" s="119"/>
      <c r="D29" s="117"/>
      <c r="E29" s="113"/>
      <c r="F29" s="114"/>
      <c r="G29" s="115"/>
      <c r="H29" s="113"/>
      <c r="I29" s="114"/>
      <c r="J29" s="114"/>
      <c r="K29" s="115"/>
      <c r="L29" s="112"/>
    </row>
    <row r="30" spans="1:21" ht="16.899999999999999" customHeight="1" x14ac:dyDescent="0.15">
      <c r="A30" s="126">
        <v>5</v>
      </c>
      <c r="B30" s="120"/>
      <c r="C30" s="118"/>
      <c r="D30" s="116"/>
      <c r="E30" s="113"/>
      <c r="F30" s="114"/>
      <c r="G30" s="115"/>
      <c r="H30" s="113"/>
      <c r="I30" s="114"/>
      <c r="J30" s="114"/>
      <c r="K30" s="115"/>
      <c r="L30" s="111"/>
    </row>
    <row r="31" spans="1:21" ht="27" customHeight="1" x14ac:dyDescent="0.15">
      <c r="A31" s="126"/>
      <c r="B31" s="121"/>
      <c r="C31" s="119"/>
      <c r="D31" s="117"/>
      <c r="E31" s="113"/>
      <c r="F31" s="114"/>
      <c r="G31" s="115"/>
      <c r="H31" s="113"/>
      <c r="I31" s="114"/>
      <c r="J31" s="114"/>
      <c r="K31" s="115"/>
      <c r="L31" s="112"/>
    </row>
    <row r="32" spans="1:21" ht="16.899999999999999" customHeight="1" x14ac:dyDescent="0.15">
      <c r="A32" s="126">
        <v>6</v>
      </c>
      <c r="B32" s="120"/>
      <c r="C32" s="118"/>
      <c r="D32" s="116"/>
      <c r="E32" s="113"/>
      <c r="F32" s="114"/>
      <c r="G32" s="115"/>
      <c r="H32" s="113"/>
      <c r="I32" s="114"/>
      <c r="J32" s="114"/>
      <c r="K32" s="115"/>
      <c r="L32" s="111"/>
    </row>
    <row r="33" spans="1:12" ht="27" customHeight="1" x14ac:dyDescent="0.15">
      <c r="A33" s="126"/>
      <c r="B33" s="121"/>
      <c r="C33" s="119"/>
      <c r="D33" s="117"/>
      <c r="E33" s="113"/>
      <c r="F33" s="114"/>
      <c r="G33" s="115"/>
      <c r="H33" s="113"/>
      <c r="I33" s="114"/>
      <c r="J33" s="114"/>
      <c r="K33" s="115"/>
      <c r="L33" s="112"/>
    </row>
    <row r="34" spans="1:12" ht="16.899999999999999" customHeight="1" x14ac:dyDescent="0.15">
      <c r="A34" s="126">
        <v>7</v>
      </c>
      <c r="B34" s="116"/>
      <c r="C34" s="118"/>
      <c r="D34" s="116"/>
      <c r="E34" s="113"/>
      <c r="F34" s="114"/>
      <c r="G34" s="115"/>
      <c r="H34" s="113"/>
      <c r="I34" s="114"/>
      <c r="J34" s="114"/>
      <c r="K34" s="115"/>
      <c r="L34" s="111"/>
    </row>
    <row r="35" spans="1:12" ht="27" customHeight="1" x14ac:dyDescent="0.15">
      <c r="A35" s="126"/>
      <c r="B35" s="117"/>
      <c r="C35" s="119"/>
      <c r="D35" s="117"/>
      <c r="E35" s="113"/>
      <c r="F35" s="114"/>
      <c r="G35" s="115"/>
      <c r="H35" s="113"/>
      <c r="I35" s="114"/>
      <c r="J35" s="114"/>
      <c r="K35" s="115"/>
      <c r="L35" s="112"/>
    </row>
    <row r="36" spans="1:12" ht="16.899999999999999" customHeight="1" x14ac:dyDescent="0.15">
      <c r="A36" s="126">
        <v>8</v>
      </c>
      <c r="B36" s="116"/>
      <c r="C36" s="118"/>
      <c r="D36" s="116"/>
      <c r="E36" s="113"/>
      <c r="F36" s="114"/>
      <c r="G36" s="115"/>
      <c r="H36" s="113"/>
      <c r="I36" s="114"/>
      <c r="J36" s="114"/>
      <c r="K36" s="115"/>
      <c r="L36" s="111"/>
    </row>
    <row r="37" spans="1:12" ht="27" customHeight="1" x14ac:dyDescent="0.15">
      <c r="A37" s="126"/>
      <c r="B37" s="117"/>
      <c r="C37" s="119"/>
      <c r="D37" s="117"/>
      <c r="E37" s="113"/>
      <c r="F37" s="114"/>
      <c r="G37" s="115"/>
      <c r="H37" s="113"/>
      <c r="I37" s="114"/>
      <c r="J37" s="114"/>
      <c r="K37" s="115"/>
      <c r="L37" s="112"/>
    </row>
    <row r="38" spans="1:12" ht="16.899999999999999" customHeight="1" x14ac:dyDescent="0.15">
      <c r="A38" s="126">
        <v>9</v>
      </c>
      <c r="B38" s="116"/>
      <c r="C38" s="118"/>
      <c r="D38" s="116"/>
      <c r="E38" s="113"/>
      <c r="F38" s="114"/>
      <c r="G38" s="115"/>
      <c r="H38" s="113"/>
      <c r="I38" s="114"/>
      <c r="J38" s="114"/>
      <c r="K38" s="115"/>
      <c r="L38" s="111"/>
    </row>
    <row r="39" spans="1:12" ht="27" customHeight="1" x14ac:dyDescent="0.15">
      <c r="A39" s="126"/>
      <c r="B39" s="117"/>
      <c r="C39" s="119"/>
      <c r="D39" s="117"/>
      <c r="E39" s="113"/>
      <c r="F39" s="114"/>
      <c r="G39" s="115"/>
      <c r="H39" s="113"/>
      <c r="I39" s="114"/>
      <c r="J39" s="114"/>
      <c r="K39" s="115"/>
      <c r="L39" s="112"/>
    </row>
    <row r="40" spans="1:12" ht="16.899999999999999" customHeight="1" x14ac:dyDescent="0.15">
      <c r="A40" s="126">
        <v>10</v>
      </c>
      <c r="B40" s="116"/>
      <c r="C40" s="118"/>
      <c r="D40" s="116"/>
      <c r="E40" s="113"/>
      <c r="F40" s="114"/>
      <c r="G40" s="115"/>
      <c r="H40" s="113"/>
      <c r="I40" s="114"/>
      <c r="J40" s="114"/>
      <c r="K40" s="115"/>
      <c r="L40" s="111"/>
    </row>
    <row r="41" spans="1:12" ht="27" customHeight="1" thickBot="1" x14ac:dyDescent="0.2">
      <c r="A41" s="105"/>
      <c r="B41" s="127"/>
      <c r="C41" s="128"/>
      <c r="D41" s="127"/>
      <c r="E41" s="130"/>
      <c r="F41" s="131"/>
      <c r="G41" s="132"/>
      <c r="H41" s="130"/>
      <c r="I41" s="131"/>
      <c r="J41" s="131"/>
      <c r="K41" s="132"/>
      <c r="L41" s="129"/>
    </row>
    <row r="42" spans="1:12" ht="27" customHeight="1" x14ac:dyDescent="0.15">
      <c r="C42" s="47" t="s">
        <v>44</v>
      </c>
      <c r="I42" s="110" t="s">
        <v>27</v>
      </c>
      <c r="J42" s="110"/>
      <c r="K42" s="2" t="str">
        <f>IF(COUNT(出品まとめ!D2:D50)=0,"",COUNT(出品まとめ!D2:D50))</f>
        <v/>
      </c>
      <c r="L42" s="2" t="s">
        <v>20</v>
      </c>
    </row>
    <row r="43" spans="1:12" x14ac:dyDescent="0.15">
      <c r="A43" s="20"/>
      <c r="B43" s="20"/>
      <c r="C43" s="20"/>
      <c r="D43" s="20"/>
      <c r="E43" s="20"/>
      <c r="F43" s="20"/>
      <c r="G43" s="20"/>
      <c r="H43" s="20"/>
    </row>
    <row r="44" spans="1:12" x14ac:dyDescent="0.15">
      <c r="A44" s="57" t="s">
        <v>94</v>
      </c>
      <c r="C44" s="4"/>
      <c r="D44" s="4"/>
      <c r="E44" s="4"/>
      <c r="F44" s="4"/>
      <c r="G44" s="4"/>
      <c r="H44" s="4"/>
    </row>
    <row r="45" spans="1:12" x14ac:dyDescent="0.15">
      <c r="A45" s="46"/>
      <c r="C45" s="43"/>
      <c r="D45" s="43"/>
      <c r="E45" s="43"/>
      <c r="F45" s="43"/>
      <c r="G45" s="43"/>
      <c r="H45" s="43"/>
    </row>
    <row r="46" spans="1:12" x14ac:dyDescent="0.15">
      <c r="A46" s="44"/>
    </row>
    <row r="47" spans="1:12" x14ac:dyDescent="0.15">
      <c r="A47" s="58" t="s">
        <v>97</v>
      </c>
    </row>
    <row r="48" spans="1:12" x14ac:dyDescent="0.15">
      <c r="A48" s="46" t="s">
        <v>93</v>
      </c>
    </row>
  </sheetData>
  <mergeCells count="132">
    <mergeCell ref="I42:J42"/>
    <mergeCell ref="E39:G39"/>
    <mergeCell ref="H39:K39"/>
    <mergeCell ref="A40:A41"/>
    <mergeCell ref="B40:B41"/>
    <mergeCell ref="C40:C41"/>
    <mergeCell ref="D40:D41"/>
    <mergeCell ref="E40:G40"/>
    <mergeCell ref="H40:K40"/>
    <mergeCell ref="A38:A39"/>
    <mergeCell ref="B38:B39"/>
    <mergeCell ref="C38:C39"/>
    <mergeCell ref="D38:D39"/>
    <mergeCell ref="E38:G38"/>
    <mergeCell ref="H38:K38"/>
    <mergeCell ref="L38:L39"/>
    <mergeCell ref="L40:L41"/>
    <mergeCell ref="E41:G41"/>
    <mergeCell ref="H41:K41"/>
    <mergeCell ref="E35:G35"/>
    <mergeCell ref="H35:K35"/>
    <mergeCell ref="A36:A37"/>
    <mergeCell ref="B36:B37"/>
    <mergeCell ref="C36:C37"/>
    <mergeCell ref="D36:D37"/>
    <mergeCell ref="E36:G36"/>
    <mergeCell ref="H36:K36"/>
    <mergeCell ref="L36:L37"/>
    <mergeCell ref="E37:G37"/>
    <mergeCell ref="H37:K37"/>
    <mergeCell ref="L32:L33"/>
    <mergeCell ref="E33:G33"/>
    <mergeCell ref="H33:K33"/>
    <mergeCell ref="A34:A35"/>
    <mergeCell ref="B34:B35"/>
    <mergeCell ref="C34:C35"/>
    <mergeCell ref="D34:D35"/>
    <mergeCell ref="E34:G34"/>
    <mergeCell ref="H34:K34"/>
    <mergeCell ref="L34:L35"/>
    <mergeCell ref="E31:G31"/>
    <mergeCell ref="H31:K31"/>
    <mergeCell ref="A32:A33"/>
    <mergeCell ref="B32:B33"/>
    <mergeCell ref="C32:C33"/>
    <mergeCell ref="D32:D33"/>
    <mergeCell ref="E32:G32"/>
    <mergeCell ref="H32:K32"/>
    <mergeCell ref="L28:L29"/>
    <mergeCell ref="E29:G29"/>
    <mergeCell ref="H29:K29"/>
    <mergeCell ref="A30:A31"/>
    <mergeCell ref="B30:B31"/>
    <mergeCell ref="C30:C31"/>
    <mergeCell ref="D30:D31"/>
    <mergeCell ref="E30:G30"/>
    <mergeCell ref="H30:K30"/>
    <mergeCell ref="L30:L31"/>
    <mergeCell ref="A28:A29"/>
    <mergeCell ref="B28:B29"/>
    <mergeCell ref="C28:C29"/>
    <mergeCell ref="D28:D29"/>
    <mergeCell ref="E28:G28"/>
    <mergeCell ref="H28:K28"/>
    <mergeCell ref="L24:L25"/>
    <mergeCell ref="E25:G25"/>
    <mergeCell ref="H25:K25"/>
    <mergeCell ref="A26:A27"/>
    <mergeCell ref="B26:B27"/>
    <mergeCell ref="C26:C27"/>
    <mergeCell ref="D26:D27"/>
    <mergeCell ref="E26:G26"/>
    <mergeCell ref="H26:K26"/>
    <mergeCell ref="L26:L27"/>
    <mergeCell ref="A24:A25"/>
    <mergeCell ref="B24:B25"/>
    <mergeCell ref="C24:C25"/>
    <mergeCell ref="D24:D25"/>
    <mergeCell ref="E24:G24"/>
    <mergeCell ref="H24:K24"/>
    <mergeCell ref="E27:G27"/>
    <mergeCell ref="H27:K27"/>
    <mergeCell ref="E21:G21"/>
    <mergeCell ref="H21:K21"/>
    <mergeCell ref="A22:A23"/>
    <mergeCell ref="B22:B23"/>
    <mergeCell ref="C22:C23"/>
    <mergeCell ref="D22:D23"/>
    <mergeCell ref="E22:G22"/>
    <mergeCell ref="H22:K22"/>
    <mergeCell ref="L22:L23"/>
    <mergeCell ref="E23:G23"/>
    <mergeCell ref="H23:K23"/>
    <mergeCell ref="G14:I14"/>
    <mergeCell ref="J14:L14"/>
    <mergeCell ref="A15:B17"/>
    <mergeCell ref="C15:D17"/>
    <mergeCell ref="E15:F15"/>
    <mergeCell ref="G15:I15"/>
    <mergeCell ref="J15:L15"/>
    <mergeCell ref="E16:F16"/>
    <mergeCell ref="G16:I16"/>
    <mergeCell ref="J16:L16"/>
    <mergeCell ref="A12:B14"/>
    <mergeCell ref="C12:D14"/>
    <mergeCell ref="E12:F12"/>
    <mergeCell ref="G12:I12"/>
    <mergeCell ref="J12:L12"/>
    <mergeCell ref="E17:F17"/>
    <mergeCell ref="G17:I17"/>
    <mergeCell ref="J17:L17"/>
    <mergeCell ref="E13:F13"/>
    <mergeCell ref="G13:I13"/>
    <mergeCell ref="J13:L13"/>
    <mergeCell ref="E14:F14"/>
    <mergeCell ref="K2:L2"/>
    <mergeCell ref="A4:F4"/>
    <mergeCell ref="G4:L4"/>
    <mergeCell ref="A5:F5"/>
    <mergeCell ref="G5:K5"/>
    <mergeCell ref="A6:B6"/>
    <mergeCell ref="C6:G6"/>
    <mergeCell ref="H6:L6"/>
    <mergeCell ref="O12:U12"/>
    <mergeCell ref="A7:E7"/>
    <mergeCell ref="F7:L7"/>
    <mergeCell ref="A8:E8"/>
    <mergeCell ref="F8:L8"/>
    <mergeCell ref="A11:D11"/>
    <mergeCell ref="E11:F11"/>
    <mergeCell ref="G11:I11"/>
    <mergeCell ref="J11:L11"/>
  </mergeCells>
  <phoneticPr fontId="19"/>
  <dataValidations count="2">
    <dataValidation type="list" allowBlank="1" showInputMessage="1" showErrorMessage="1" sqref="E12:F17" xr:uid="{ADEC7114-BADA-4037-B85D-322ACC92D9DA}">
      <formula1>"教諭,常勤講師,非常勤講師,"</formula1>
    </dataValidation>
    <dataValidation type="list" allowBlank="1" showInputMessage="1" showErrorMessage="1" sqref="L22:L41" xr:uid="{29A8D4CE-F88F-4B66-ABA0-4DF70BCDA91E}">
      <formula1>"○,×"</formula1>
    </dataValidation>
  </dataValidations>
  <printOptions horizontalCentered="1" verticalCentered="1"/>
  <pageMargins left="0.74803149606299213" right="0.23622047244094491" top="0.23622047244094491" bottom="0.15748031496062992" header="0.19685039370078741" footer="0.19685039370078741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L41"/>
  <sheetViews>
    <sheetView view="pageBreakPreview" zoomScale="93" zoomScaleNormal="100" zoomScaleSheetLayoutView="93" workbookViewId="0">
      <selection activeCell="B10" sqref="B10:B11"/>
    </sheetView>
  </sheetViews>
  <sheetFormatPr defaultRowHeight="14.25" x14ac:dyDescent="0.15"/>
  <cols>
    <col min="1" max="1" width="7.125" style="1" customWidth="1"/>
    <col min="2" max="12" width="8.5" style="1" customWidth="1"/>
    <col min="13" max="16384" width="9" style="1"/>
  </cols>
  <sheetData>
    <row r="1" spans="1:12" ht="6.75" customHeight="1" x14ac:dyDescent="0.15"/>
    <row r="2" spans="1:12" s="35" customFormat="1" ht="24" x14ac:dyDescent="0.25">
      <c r="A2" s="33" t="s">
        <v>89</v>
      </c>
      <c r="B2" s="34"/>
      <c r="C2" s="34"/>
      <c r="D2" s="34"/>
      <c r="E2" s="34"/>
      <c r="F2" s="34"/>
      <c r="G2" s="34"/>
      <c r="K2" s="90" t="str">
        <f>IF('R8出品申込書  (2枚目)'!E11="","","２枚目/２枚中")</f>
        <v/>
      </c>
      <c r="L2" s="90"/>
    </row>
    <row r="3" spans="1:12" ht="9.75" customHeight="1" thickBot="1" x14ac:dyDescent="0.2"/>
    <row r="4" spans="1:12" ht="20.45" customHeight="1" x14ac:dyDescent="0.15">
      <c r="A4" s="151" t="s">
        <v>24</v>
      </c>
      <c r="B4" s="152"/>
      <c r="C4" s="152"/>
      <c r="D4" s="152"/>
      <c r="E4" s="152"/>
      <c r="F4" s="153"/>
    </row>
    <row r="5" spans="1:12" ht="29.25" customHeight="1" thickBot="1" x14ac:dyDescent="0.2">
      <c r="A5" s="105" t="str">
        <f>IF('R8出品申込書 '!A5="","",'R8出品申込書 '!A5)</f>
        <v/>
      </c>
      <c r="B5" s="93"/>
      <c r="C5" s="93"/>
      <c r="D5" s="93"/>
      <c r="E5" s="93"/>
      <c r="F5" s="109"/>
      <c r="G5" s="6"/>
      <c r="I5" s="1" t="s">
        <v>52</v>
      </c>
    </row>
    <row r="6" spans="1:12" s="4" customFormat="1" ht="26.25" customHeight="1" x14ac:dyDescent="0.15"/>
    <row r="7" spans="1:12" s="4" customFormat="1" ht="14.25" customHeight="1" x14ac:dyDescent="0.15">
      <c r="A7" s="45"/>
      <c r="B7" s="21"/>
      <c r="C7" s="21"/>
      <c r="D7" s="21"/>
      <c r="E7" s="20"/>
      <c r="F7" s="20"/>
      <c r="G7" s="20"/>
      <c r="H7" s="20"/>
      <c r="I7" s="20"/>
      <c r="J7" s="20"/>
      <c r="K7" s="20"/>
      <c r="L7" s="36"/>
    </row>
    <row r="8" spans="1:12" s="4" customFormat="1" ht="14.25" customHeight="1" thickBot="1" x14ac:dyDescent="0.2">
      <c r="A8" s="45" t="s">
        <v>92</v>
      </c>
      <c r="B8" s="21"/>
      <c r="C8" s="21"/>
      <c r="D8" s="21"/>
      <c r="E8" s="20"/>
      <c r="F8" s="20"/>
      <c r="G8" s="20"/>
      <c r="H8" s="20"/>
      <c r="I8" s="20"/>
      <c r="J8" s="20"/>
      <c r="K8" s="20"/>
      <c r="L8" s="36"/>
    </row>
    <row r="9" spans="1:12" ht="30.6" customHeight="1" x14ac:dyDescent="0.15">
      <c r="A9" s="38" t="s">
        <v>0</v>
      </c>
      <c r="B9" s="39" t="s">
        <v>1</v>
      </c>
      <c r="C9" s="40" t="s">
        <v>19</v>
      </c>
      <c r="D9" s="41" t="s">
        <v>2</v>
      </c>
      <c r="E9" s="133" t="s">
        <v>40</v>
      </c>
      <c r="F9" s="133"/>
      <c r="G9" s="133"/>
      <c r="H9" s="133" t="s">
        <v>3</v>
      </c>
      <c r="I9" s="133"/>
      <c r="J9" s="133"/>
      <c r="K9" s="133"/>
      <c r="L9" s="42" t="s">
        <v>23</v>
      </c>
    </row>
    <row r="10" spans="1:12" ht="16.899999999999999" customHeight="1" x14ac:dyDescent="0.15">
      <c r="A10" s="126">
        <v>11</v>
      </c>
      <c r="B10" s="120"/>
      <c r="C10" s="118"/>
      <c r="D10" s="116"/>
      <c r="E10" s="113"/>
      <c r="F10" s="114"/>
      <c r="G10" s="115"/>
      <c r="H10" s="113"/>
      <c r="I10" s="114"/>
      <c r="J10" s="114"/>
      <c r="K10" s="115"/>
      <c r="L10" s="111"/>
    </row>
    <row r="11" spans="1:12" ht="27" customHeight="1" x14ac:dyDescent="0.15">
      <c r="A11" s="126"/>
      <c r="B11" s="121"/>
      <c r="C11" s="119"/>
      <c r="D11" s="117"/>
      <c r="E11" s="113"/>
      <c r="F11" s="114"/>
      <c r="G11" s="115"/>
      <c r="H11" s="113"/>
      <c r="I11" s="114"/>
      <c r="J11" s="114"/>
      <c r="K11" s="115"/>
      <c r="L11" s="135"/>
    </row>
    <row r="12" spans="1:12" ht="16.899999999999999" customHeight="1" x14ac:dyDescent="0.15">
      <c r="A12" s="126">
        <v>12</v>
      </c>
      <c r="B12" s="120"/>
      <c r="C12" s="118"/>
      <c r="D12" s="116"/>
      <c r="E12" s="113"/>
      <c r="F12" s="114"/>
      <c r="G12" s="115"/>
      <c r="H12" s="113"/>
      <c r="I12" s="114"/>
      <c r="J12" s="114"/>
      <c r="K12" s="115"/>
      <c r="L12" s="111"/>
    </row>
    <row r="13" spans="1:12" ht="27" customHeight="1" x14ac:dyDescent="0.15">
      <c r="A13" s="126"/>
      <c r="B13" s="121"/>
      <c r="C13" s="119"/>
      <c r="D13" s="117"/>
      <c r="E13" s="113"/>
      <c r="F13" s="114"/>
      <c r="G13" s="115"/>
      <c r="H13" s="113"/>
      <c r="I13" s="114"/>
      <c r="J13" s="114"/>
      <c r="K13" s="115"/>
      <c r="L13" s="135"/>
    </row>
    <row r="14" spans="1:12" ht="16.899999999999999" customHeight="1" x14ac:dyDescent="0.15">
      <c r="A14" s="136">
        <v>13</v>
      </c>
      <c r="B14" s="120"/>
      <c r="C14" s="118"/>
      <c r="D14" s="116"/>
      <c r="E14" s="113"/>
      <c r="F14" s="114"/>
      <c r="G14" s="115"/>
      <c r="H14" s="113"/>
      <c r="I14" s="114"/>
      <c r="J14" s="114"/>
      <c r="K14" s="115"/>
      <c r="L14" s="111"/>
    </row>
    <row r="15" spans="1:12" ht="27" customHeight="1" x14ac:dyDescent="0.15">
      <c r="A15" s="143"/>
      <c r="B15" s="121"/>
      <c r="C15" s="119"/>
      <c r="D15" s="117"/>
      <c r="E15" s="113"/>
      <c r="F15" s="114"/>
      <c r="G15" s="115"/>
      <c r="H15" s="113"/>
      <c r="I15" s="114"/>
      <c r="J15" s="114"/>
      <c r="K15" s="115"/>
      <c r="L15" s="135"/>
    </row>
    <row r="16" spans="1:12" ht="16.899999999999999" customHeight="1" x14ac:dyDescent="0.15">
      <c r="A16" s="136">
        <v>14</v>
      </c>
      <c r="B16" s="120"/>
      <c r="C16" s="118"/>
      <c r="D16" s="116"/>
      <c r="E16" s="113"/>
      <c r="F16" s="114"/>
      <c r="G16" s="115"/>
      <c r="H16" s="113"/>
      <c r="I16" s="114"/>
      <c r="J16" s="114"/>
      <c r="K16" s="115"/>
      <c r="L16" s="111"/>
    </row>
    <row r="17" spans="1:12" ht="27" customHeight="1" x14ac:dyDescent="0.15">
      <c r="A17" s="143"/>
      <c r="B17" s="121"/>
      <c r="C17" s="119"/>
      <c r="D17" s="117"/>
      <c r="E17" s="113"/>
      <c r="F17" s="114"/>
      <c r="G17" s="115"/>
      <c r="H17" s="113"/>
      <c r="I17" s="114"/>
      <c r="J17" s="114"/>
      <c r="K17" s="115"/>
      <c r="L17" s="135"/>
    </row>
    <row r="18" spans="1:12" ht="16.899999999999999" customHeight="1" x14ac:dyDescent="0.15">
      <c r="A18" s="136">
        <v>15</v>
      </c>
      <c r="B18" s="120"/>
      <c r="C18" s="118"/>
      <c r="D18" s="116"/>
      <c r="E18" s="113"/>
      <c r="F18" s="114"/>
      <c r="G18" s="115"/>
      <c r="H18" s="113"/>
      <c r="I18" s="114"/>
      <c r="J18" s="114"/>
      <c r="K18" s="115"/>
      <c r="L18" s="111"/>
    </row>
    <row r="19" spans="1:12" ht="27" customHeight="1" x14ac:dyDescent="0.15">
      <c r="A19" s="143"/>
      <c r="B19" s="121"/>
      <c r="C19" s="119"/>
      <c r="D19" s="117"/>
      <c r="E19" s="113"/>
      <c r="F19" s="114"/>
      <c r="G19" s="115"/>
      <c r="H19" s="113"/>
      <c r="I19" s="114"/>
      <c r="J19" s="114"/>
      <c r="K19" s="115"/>
      <c r="L19" s="135"/>
    </row>
    <row r="20" spans="1:12" ht="16.899999999999999" customHeight="1" x14ac:dyDescent="0.15">
      <c r="A20" s="136">
        <v>16</v>
      </c>
      <c r="B20" s="120"/>
      <c r="C20" s="118"/>
      <c r="D20" s="116"/>
      <c r="E20" s="113"/>
      <c r="F20" s="114"/>
      <c r="G20" s="115"/>
      <c r="H20" s="113"/>
      <c r="I20" s="114"/>
      <c r="J20" s="114"/>
      <c r="K20" s="115"/>
      <c r="L20" s="111"/>
    </row>
    <row r="21" spans="1:12" ht="27" customHeight="1" x14ac:dyDescent="0.15">
      <c r="A21" s="143"/>
      <c r="B21" s="121"/>
      <c r="C21" s="119"/>
      <c r="D21" s="117"/>
      <c r="E21" s="113"/>
      <c r="F21" s="114"/>
      <c r="G21" s="115"/>
      <c r="H21" s="113"/>
      <c r="I21" s="114"/>
      <c r="J21" s="114"/>
      <c r="K21" s="115"/>
      <c r="L21" s="135"/>
    </row>
    <row r="22" spans="1:12" ht="16.899999999999999" customHeight="1" x14ac:dyDescent="0.15">
      <c r="A22" s="136">
        <v>17</v>
      </c>
      <c r="B22" s="116"/>
      <c r="C22" s="118"/>
      <c r="D22" s="116"/>
      <c r="E22" s="113"/>
      <c r="F22" s="114"/>
      <c r="G22" s="115"/>
      <c r="H22" s="113"/>
      <c r="I22" s="114"/>
      <c r="J22" s="114"/>
      <c r="K22" s="115"/>
      <c r="L22" s="111"/>
    </row>
    <row r="23" spans="1:12" ht="27" customHeight="1" x14ac:dyDescent="0.15">
      <c r="A23" s="143"/>
      <c r="B23" s="117"/>
      <c r="C23" s="119"/>
      <c r="D23" s="117"/>
      <c r="E23" s="113"/>
      <c r="F23" s="114"/>
      <c r="G23" s="115"/>
      <c r="H23" s="113"/>
      <c r="I23" s="114"/>
      <c r="J23" s="114"/>
      <c r="K23" s="115"/>
      <c r="L23" s="135"/>
    </row>
    <row r="24" spans="1:12" ht="16.899999999999999" customHeight="1" x14ac:dyDescent="0.15">
      <c r="A24" s="136">
        <v>18</v>
      </c>
      <c r="B24" s="116"/>
      <c r="C24" s="118"/>
      <c r="D24" s="116"/>
      <c r="E24" s="113"/>
      <c r="F24" s="114"/>
      <c r="G24" s="115"/>
      <c r="H24" s="113"/>
      <c r="I24" s="114"/>
      <c r="J24" s="114"/>
      <c r="K24" s="115"/>
      <c r="L24" s="111"/>
    </row>
    <row r="25" spans="1:12" ht="27" customHeight="1" x14ac:dyDescent="0.15">
      <c r="A25" s="143"/>
      <c r="B25" s="117"/>
      <c r="C25" s="119"/>
      <c r="D25" s="117"/>
      <c r="E25" s="113"/>
      <c r="F25" s="114"/>
      <c r="G25" s="115"/>
      <c r="H25" s="113"/>
      <c r="I25" s="114"/>
      <c r="J25" s="114"/>
      <c r="K25" s="115"/>
      <c r="L25" s="135"/>
    </row>
    <row r="26" spans="1:12" ht="16.899999999999999" customHeight="1" x14ac:dyDescent="0.15">
      <c r="A26" s="136">
        <v>19</v>
      </c>
      <c r="B26" s="116"/>
      <c r="C26" s="118"/>
      <c r="D26" s="116"/>
      <c r="E26" s="113"/>
      <c r="F26" s="114"/>
      <c r="G26" s="115"/>
      <c r="H26" s="113"/>
      <c r="I26" s="114"/>
      <c r="J26" s="114"/>
      <c r="K26" s="115"/>
      <c r="L26" s="111"/>
    </row>
    <row r="27" spans="1:12" ht="27" customHeight="1" x14ac:dyDescent="0.15">
      <c r="A27" s="143"/>
      <c r="B27" s="117"/>
      <c r="C27" s="119"/>
      <c r="D27" s="117"/>
      <c r="E27" s="113"/>
      <c r="F27" s="114"/>
      <c r="G27" s="115"/>
      <c r="H27" s="113"/>
      <c r="I27" s="114"/>
      <c r="J27" s="114"/>
      <c r="K27" s="115"/>
      <c r="L27" s="135"/>
    </row>
    <row r="28" spans="1:12" ht="16.899999999999999" customHeight="1" x14ac:dyDescent="0.15">
      <c r="A28" s="136">
        <v>20</v>
      </c>
      <c r="B28" s="116"/>
      <c r="C28" s="118"/>
      <c r="D28" s="116"/>
      <c r="E28" s="113"/>
      <c r="F28" s="114"/>
      <c r="G28" s="115"/>
      <c r="H28" s="113"/>
      <c r="I28" s="114"/>
      <c r="J28" s="114"/>
      <c r="K28" s="115"/>
      <c r="L28" s="111"/>
    </row>
    <row r="29" spans="1:12" ht="27" customHeight="1" x14ac:dyDescent="0.15">
      <c r="A29" s="143"/>
      <c r="B29" s="117"/>
      <c r="C29" s="119"/>
      <c r="D29" s="117"/>
      <c r="E29" s="113"/>
      <c r="F29" s="114"/>
      <c r="G29" s="115"/>
      <c r="H29" s="113"/>
      <c r="I29" s="114"/>
      <c r="J29" s="114"/>
      <c r="K29" s="115"/>
      <c r="L29" s="135"/>
    </row>
    <row r="30" spans="1:12" ht="16.899999999999999" customHeight="1" x14ac:dyDescent="0.15">
      <c r="A30" s="146">
        <v>21</v>
      </c>
      <c r="B30" s="147"/>
      <c r="C30" s="140"/>
      <c r="D30" s="138"/>
      <c r="E30" s="148"/>
      <c r="F30" s="149"/>
      <c r="G30" s="150"/>
      <c r="H30" s="113"/>
      <c r="I30" s="114"/>
      <c r="J30" s="114"/>
      <c r="K30" s="115"/>
      <c r="L30" s="111"/>
    </row>
    <row r="31" spans="1:12" ht="27" customHeight="1" x14ac:dyDescent="0.15">
      <c r="A31" s="143"/>
      <c r="B31" s="144"/>
      <c r="C31" s="145"/>
      <c r="D31" s="144"/>
      <c r="E31" s="113"/>
      <c r="F31" s="114"/>
      <c r="G31" s="115"/>
      <c r="H31" s="113"/>
      <c r="I31" s="114"/>
      <c r="J31" s="114"/>
      <c r="K31" s="115"/>
      <c r="L31" s="135"/>
    </row>
    <row r="32" spans="1:12" ht="16.899999999999999" customHeight="1" x14ac:dyDescent="0.15">
      <c r="A32" s="136">
        <v>22</v>
      </c>
      <c r="B32" s="138"/>
      <c r="C32" s="140"/>
      <c r="D32" s="138"/>
      <c r="E32" s="113"/>
      <c r="F32" s="114"/>
      <c r="G32" s="115"/>
      <c r="H32" s="113"/>
      <c r="I32" s="114"/>
      <c r="J32" s="114"/>
      <c r="K32" s="115"/>
      <c r="L32" s="111"/>
    </row>
    <row r="33" spans="1:12" ht="27" customHeight="1" x14ac:dyDescent="0.15">
      <c r="A33" s="143"/>
      <c r="B33" s="144"/>
      <c r="C33" s="145"/>
      <c r="D33" s="144"/>
      <c r="E33" s="113"/>
      <c r="F33" s="114"/>
      <c r="G33" s="115"/>
      <c r="H33" s="113"/>
      <c r="I33" s="114"/>
      <c r="J33" s="114"/>
      <c r="K33" s="115"/>
      <c r="L33" s="135"/>
    </row>
    <row r="34" spans="1:12" ht="16.899999999999999" customHeight="1" x14ac:dyDescent="0.15">
      <c r="A34" s="136">
        <v>23</v>
      </c>
      <c r="B34" s="138"/>
      <c r="C34" s="140"/>
      <c r="D34" s="138"/>
      <c r="E34" s="113"/>
      <c r="F34" s="114"/>
      <c r="G34" s="115"/>
      <c r="H34" s="113"/>
      <c r="I34" s="114"/>
      <c r="J34" s="114"/>
      <c r="K34" s="115"/>
      <c r="L34" s="111"/>
    </row>
    <row r="35" spans="1:12" ht="27" customHeight="1" x14ac:dyDescent="0.15">
      <c r="A35" s="143"/>
      <c r="B35" s="144"/>
      <c r="C35" s="145"/>
      <c r="D35" s="144"/>
      <c r="E35" s="113"/>
      <c r="F35" s="114"/>
      <c r="G35" s="115"/>
      <c r="H35" s="113"/>
      <c r="I35" s="114"/>
      <c r="J35" s="114"/>
      <c r="K35" s="115"/>
      <c r="L35" s="135"/>
    </row>
    <row r="36" spans="1:12" ht="16.899999999999999" customHeight="1" x14ac:dyDescent="0.15">
      <c r="A36" s="136">
        <v>24</v>
      </c>
      <c r="B36" s="138"/>
      <c r="C36" s="140"/>
      <c r="D36" s="138"/>
      <c r="E36" s="113"/>
      <c r="F36" s="114"/>
      <c r="G36" s="115"/>
      <c r="H36" s="113"/>
      <c r="I36" s="114"/>
      <c r="J36" s="114"/>
      <c r="K36" s="115"/>
      <c r="L36" s="111"/>
    </row>
    <row r="37" spans="1:12" ht="27" customHeight="1" x14ac:dyDescent="0.15">
      <c r="A37" s="143"/>
      <c r="B37" s="144"/>
      <c r="C37" s="145"/>
      <c r="D37" s="144"/>
      <c r="E37" s="113"/>
      <c r="F37" s="114"/>
      <c r="G37" s="115"/>
      <c r="H37" s="113"/>
      <c r="I37" s="114"/>
      <c r="J37" s="114"/>
      <c r="K37" s="115"/>
      <c r="L37" s="135"/>
    </row>
    <row r="38" spans="1:12" ht="16.899999999999999" customHeight="1" x14ac:dyDescent="0.15">
      <c r="A38" s="136">
        <v>25</v>
      </c>
      <c r="B38" s="138"/>
      <c r="C38" s="140"/>
      <c r="D38" s="138"/>
      <c r="E38" s="113"/>
      <c r="F38" s="114"/>
      <c r="G38" s="115"/>
      <c r="H38" s="113"/>
      <c r="I38" s="114"/>
      <c r="J38" s="114"/>
      <c r="K38" s="115"/>
      <c r="L38" s="111"/>
    </row>
    <row r="39" spans="1:12" ht="27" customHeight="1" thickBot="1" x14ac:dyDescent="0.2">
      <c r="A39" s="137"/>
      <c r="B39" s="139"/>
      <c r="C39" s="141"/>
      <c r="D39" s="139"/>
      <c r="E39" s="130"/>
      <c r="F39" s="131"/>
      <c r="G39" s="132"/>
      <c r="H39" s="130"/>
      <c r="I39" s="131"/>
      <c r="J39" s="131"/>
      <c r="K39" s="132"/>
      <c r="L39" s="142"/>
    </row>
    <row r="40" spans="1:12" ht="27" customHeight="1" x14ac:dyDescent="0.15">
      <c r="I40" s="110" t="s">
        <v>27</v>
      </c>
      <c r="J40" s="110"/>
      <c r="K40" s="2" t="str">
        <f>'R8出品申込書 '!K42</f>
        <v/>
      </c>
      <c r="L40" s="2" t="s">
        <v>20</v>
      </c>
    </row>
    <row r="41" spans="1:12" ht="39" customHeight="1" x14ac:dyDescent="0.15">
      <c r="I41" s="5"/>
      <c r="J41" s="5"/>
    </row>
  </sheetData>
  <sheetProtection sheet="1" objects="1" scenarios="1"/>
  <protectedRanges>
    <protectedRange sqref="B10:L39" name="範囲1"/>
  </protectedRanges>
  <mergeCells count="141">
    <mergeCell ref="E9:G9"/>
    <mergeCell ref="H9:K9"/>
    <mergeCell ref="A10:A11"/>
    <mergeCell ref="B10:B11"/>
    <mergeCell ref="C10:C11"/>
    <mergeCell ref="D10:D11"/>
    <mergeCell ref="E10:G10"/>
    <mergeCell ref="A4:F4"/>
    <mergeCell ref="A5:F5"/>
    <mergeCell ref="H10:K10"/>
    <mergeCell ref="L10:L11"/>
    <mergeCell ref="E11:G11"/>
    <mergeCell ref="H11:K11"/>
    <mergeCell ref="A12:A13"/>
    <mergeCell ref="B12:B13"/>
    <mergeCell ref="C12:C13"/>
    <mergeCell ref="D12:D13"/>
    <mergeCell ref="E12:G12"/>
    <mergeCell ref="H12:K12"/>
    <mergeCell ref="E15:G15"/>
    <mergeCell ref="H15:K15"/>
    <mergeCell ref="A16:A17"/>
    <mergeCell ref="B16:B17"/>
    <mergeCell ref="C16:C17"/>
    <mergeCell ref="D16:D17"/>
    <mergeCell ref="E16:G16"/>
    <mergeCell ref="H16:K16"/>
    <mergeCell ref="L12:L13"/>
    <mergeCell ref="E13:G13"/>
    <mergeCell ref="H13:K13"/>
    <mergeCell ref="A14:A15"/>
    <mergeCell ref="B14:B15"/>
    <mergeCell ref="C14:C15"/>
    <mergeCell ref="D14:D15"/>
    <mergeCell ref="E14:G14"/>
    <mergeCell ref="H14:K14"/>
    <mergeCell ref="L14:L15"/>
    <mergeCell ref="E19:G19"/>
    <mergeCell ref="H19:K19"/>
    <mergeCell ref="A20:A21"/>
    <mergeCell ref="B20:B21"/>
    <mergeCell ref="C20:C21"/>
    <mergeCell ref="D20:D21"/>
    <mergeCell ref="E20:G20"/>
    <mergeCell ref="H20:K20"/>
    <mergeCell ref="L16:L17"/>
    <mergeCell ref="E17:G17"/>
    <mergeCell ref="H17:K17"/>
    <mergeCell ref="A18:A19"/>
    <mergeCell ref="B18:B19"/>
    <mergeCell ref="C18:C19"/>
    <mergeCell ref="D18:D19"/>
    <mergeCell ref="E18:G18"/>
    <mergeCell ref="H18:K18"/>
    <mergeCell ref="L18:L19"/>
    <mergeCell ref="E23:G23"/>
    <mergeCell ref="H23:K23"/>
    <mergeCell ref="A24:A25"/>
    <mergeCell ref="B24:B25"/>
    <mergeCell ref="C24:C25"/>
    <mergeCell ref="D24:D25"/>
    <mergeCell ref="E24:G24"/>
    <mergeCell ref="H24:K24"/>
    <mergeCell ref="L20:L21"/>
    <mergeCell ref="E21:G21"/>
    <mergeCell ref="H21:K21"/>
    <mergeCell ref="A22:A23"/>
    <mergeCell ref="B22:B23"/>
    <mergeCell ref="C22:C23"/>
    <mergeCell ref="D22:D23"/>
    <mergeCell ref="E22:G22"/>
    <mergeCell ref="H22:K22"/>
    <mergeCell ref="L22:L23"/>
    <mergeCell ref="E27:G27"/>
    <mergeCell ref="H27:K27"/>
    <mergeCell ref="A28:A29"/>
    <mergeCell ref="B28:B29"/>
    <mergeCell ref="C28:C29"/>
    <mergeCell ref="D28:D29"/>
    <mergeCell ref="E28:G28"/>
    <mergeCell ref="H28:K28"/>
    <mergeCell ref="L24:L25"/>
    <mergeCell ref="E25:G25"/>
    <mergeCell ref="H25:K25"/>
    <mergeCell ref="A26:A27"/>
    <mergeCell ref="B26:B27"/>
    <mergeCell ref="C26:C27"/>
    <mergeCell ref="D26:D27"/>
    <mergeCell ref="E26:G26"/>
    <mergeCell ref="H26:K26"/>
    <mergeCell ref="L26:L27"/>
    <mergeCell ref="A30:A31"/>
    <mergeCell ref="B30:B31"/>
    <mergeCell ref="C30:C31"/>
    <mergeCell ref="D30:D31"/>
    <mergeCell ref="E30:G30"/>
    <mergeCell ref="L28:L29"/>
    <mergeCell ref="E29:G29"/>
    <mergeCell ref="H29:K29"/>
    <mergeCell ref="H30:K30"/>
    <mergeCell ref="L30:L31"/>
    <mergeCell ref="E31:G31"/>
    <mergeCell ref="H31:K31"/>
    <mergeCell ref="H33:K33"/>
    <mergeCell ref="A34:A35"/>
    <mergeCell ref="B34:B35"/>
    <mergeCell ref="C34:C35"/>
    <mergeCell ref="D34:D35"/>
    <mergeCell ref="E34:G34"/>
    <mergeCell ref="H34:K34"/>
    <mergeCell ref="L34:L35"/>
    <mergeCell ref="A32:A33"/>
    <mergeCell ref="B32:B33"/>
    <mergeCell ref="C32:C33"/>
    <mergeCell ref="D32:D33"/>
    <mergeCell ref="E32:G32"/>
    <mergeCell ref="H32:K32"/>
    <mergeCell ref="I40:J40"/>
    <mergeCell ref="K2:L2"/>
    <mergeCell ref="E39:G39"/>
    <mergeCell ref="H39:K39"/>
    <mergeCell ref="L36:L37"/>
    <mergeCell ref="E37:G37"/>
    <mergeCell ref="H37:K37"/>
    <mergeCell ref="A38:A39"/>
    <mergeCell ref="B38:B39"/>
    <mergeCell ref="C38:C39"/>
    <mergeCell ref="D38:D39"/>
    <mergeCell ref="E38:G38"/>
    <mergeCell ref="H38:K38"/>
    <mergeCell ref="L38:L39"/>
    <mergeCell ref="E35:G35"/>
    <mergeCell ref="H35:K35"/>
    <mergeCell ref="A36:A37"/>
    <mergeCell ref="B36:B37"/>
    <mergeCell ref="C36:C37"/>
    <mergeCell ref="D36:D37"/>
    <mergeCell ref="E36:G36"/>
    <mergeCell ref="H36:K36"/>
    <mergeCell ref="L32:L33"/>
    <mergeCell ref="E33:G33"/>
  </mergeCells>
  <phoneticPr fontId="19"/>
  <dataValidations count="1">
    <dataValidation type="list" allowBlank="1" showInputMessage="1" showErrorMessage="1" sqref="L10:L39" xr:uid="{00000000-0002-0000-0200-000000000000}">
      <formula1>"○,×"</formula1>
    </dataValidation>
  </dataValidations>
  <printOptions horizontalCentered="1" verticalCentered="1"/>
  <pageMargins left="0.74803149606299213" right="0.23622047244094491" top="0.23622047244094491" bottom="0.15748031496062992" header="0.19685039370078741" footer="0.19685039370078741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L41"/>
  <sheetViews>
    <sheetView view="pageBreakPreview" zoomScale="93" zoomScaleNormal="100" zoomScaleSheetLayoutView="93" workbookViewId="0">
      <selection activeCell="B10" sqref="B10:B11"/>
    </sheetView>
  </sheetViews>
  <sheetFormatPr defaultRowHeight="14.25" x14ac:dyDescent="0.15"/>
  <cols>
    <col min="1" max="1" width="7.125" style="1" customWidth="1"/>
    <col min="2" max="12" width="8.5" style="1" customWidth="1"/>
    <col min="13" max="16384" width="9" style="1"/>
  </cols>
  <sheetData>
    <row r="1" spans="1:12" ht="6.75" customHeight="1" x14ac:dyDescent="0.15"/>
    <row r="2" spans="1:12" s="35" customFormat="1" ht="24" x14ac:dyDescent="0.25">
      <c r="A2" s="33" t="s">
        <v>89</v>
      </c>
      <c r="B2" s="34"/>
      <c r="C2" s="34"/>
      <c r="D2" s="34"/>
      <c r="E2" s="34"/>
      <c r="F2" s="34"/>
      <c r="G2" s="34"/>
      <c r="K2" s="90" t="str">
        <f>IF('R8出品申込書  (3枚目) '!E11="","","２枚目/２枚中")</f>
        <v/>
      </c>
      <c r="L2" s="90"/>
    </row>
    <row r="3" spans="1:12" ht="9.75" customHeight="1" thickBot="1" x14ac:dyDescent="0.2"/>
    <row r="4" spans="1:12" ht="20.45" customHeight="1" x14ac:dyDescent="0.15">
      <c r="A4" s="151" t="s">
        <v>24</v>
      </c>
      <c r="B4" s="152"/>
      <c r="C4" s="152"/>
      <c r="D4" s="152"/>
      <c r="E4" s="152"/>
      <c r="F4" s="153"/>
    </row>
    <row r="5" spans="1:12" ht="29.25" customHeight="1" thickBot="1" x14ac:dyDescent="0.2">
      <c r="A5" s="105" t="str">
        <f>IF('R8出品申込書 '!A5="","",'R8出品申込書 '!A5)</f>
        <v/>
      </c>
      <c r="B5" s="93"/>
      <c r="C5" s="93"/>
      <c r="D5" s="93"/>
      <c r="E5" s="93"/>
      <c r="F5" s="109"/>
      <c r="G5" s="6"/>
      <c r="I5" s="1" t="s">
        <v>66</v>
      </c>
    </row>
    <row r="6" spans="1:12" s="4" customFormat="1" ht="26.25" customHeight="1" x14ac:dyDescent="0.15"/>
    <row r="7" spans="1:12" s="4" customFormat="1" ht="14.25" customHeight="1" x14ac:dyDescent="0.15">
      <c r="A7" s="45"/>
      <c r="B7" s="21"/>
      <c r="C7" s="21"/>
      <c r="D7" s="21"/>
      <c r="E7" s="20"/>
      <c r="F7" s="20"/>
      <c r="G7" s="20"/>
      <c r="H7" s="20"/>
      <c r="I7" s="20"/>
      <c r="J7" s="20"/>
      <c r="K7" s="20"/>
      <c r="L7" s="36"/>
    </row>
    <row r="8" spans="1:12" s="4" customFormat="1" ht="14.25" customHeight="1" thickBot="1" x14ac:dyDescent="0.2">
      <c r="A8" s="45" t="s">
        <v>92</v>
      </c>
      <c r="B8" s="21"/>
      <c r="C8" s="21"/>
      <c r="D8" s="21"/>
      <c r="E8" s="20"/>
      <c r="F8" s="20"/>
      <c r="G8" s="20"/>
      <c r="H8" s="20"/>
      <c r="I8" s="20"/>
      <c r="J8" s="20"/>
      <c r="K8" s="20"/>
      <c r="L8" s="36"/>
    </row>
    <row r="9" spans="1:12" ht="30.6" customHeight="1" x14ac:dyDescent="0.15">
      <c r="A9" s="38" t="s">
        <v>0</v>
      </c>
      <c r="B9" s="39" t="s">
        <v>1</v>
      </c>
      <c r="C9" s="40" t="s">
        <v>19</v>
      </c>
      <c r="D9" s="41" t="s">
        <v>2</v>
      </c>
      <c r="E9" s="133" t="s">
        <v>40</v>
      </c>
      <c r="F9" s="133"/>
      <c r="G9" s="133"/>
      <c r="H9" s="133" t="s">
        <v>3</v>
      </c>
      <c r="I9" s="133"/>
      <c r="J9" s="133"/>
      <c r="K9" s="133"/>
      <c r="L9" s="42" t="s">
        <v>23</v>
      </c>
    </row>
    <row r="10" spans="1:12" ht="16.899999999999999" customHeight="1" x14ac:dyDescent="0.15">
      <c r="A10" s="126">
        <v>26</v>
      </c>
      <c r="B10" s="120"/>
      <c r="C10" s="118"/>
      <c r="D10" s="116"/>
      <c r="E10" s="113"/>
      <c r="F10" s="114"/>
      <c r="G10" s="115"/>
      <c r="H10" s="113"/>
      <c r="I10" s="114"/>
      <c r="J10" s="114"/>
      <c r="K10" s="115"/>
      <c r="L10" s="111"/>
    </row>
    <row r="11" spans="1:12" ht="27" customHeight="1" x14ac:dyDescent="0.15">
      <c r="A11" s="126"/>
      <c r="B11" s="121"/>
      <c r="C11" s="119"/>
      <c r="D11" s="117"/>
      <c r="E11" s="113"/>
      <c r="F11" s="114"/>
      <c r="G11" s="115"/>
      <c r="H11" s="113"/>
      <c r="I11" s="114"/>
      <c r="J11" s="114"/>
      <c r="K11" s="115"/>
      <c r="L11" s="135"/>
    </row>
    <row r="12" spans="1:12" ht="16.899999999999999" customHeight="1" x14ac:dyDescent="0.15">
      <c r="A12" s="126">
        <v>27</v>
      </c>
      <c r="B12" s="120"/>
      <c r="C12" s="118"/>
      <c r="D12" s="116"/>
      <c r="E12" s="113"/>
      <c r="F12" s="114"/>
      <c r="G12" s="115"/>
      <c r="H12" s="113"/>
      <c r="I12" s="114"/>
      <c r="J12" s="114"/>
      <c r="K12" s="115"/>
      <c r="L12" s="111"/>
    </row>
    <row r="13" spans="1:12" ht="27" customHeight="1" x14ac:dyDescent="0.15">
      <c r="A13" s="126"/>
      <c r="B13" s="121"/>
      <c r="C13" s="119"/>
      <c r="D13" s="117"/>
      <c r="E13" s="113"/>
      <c r="F13" s="114"/>
      <c r="G13" s="115"/>
      <c r="H13" s="113"/>
      <c r="I13" s="114"/>
      <c r="J13" s="114"/>
      <c r="K13" s="115"/>
      <c r="L13" s="135"/>
    </row>
    <row r="14" spans="1:12" ht="16.899999999999999" customHeight="1" x14ac:dyDescent="0.15">
      <c r="A14" s="136">
        <v>28</v>
      </c>
      <c r="B14" s="120"/>
      <c r="C14" s="118"/>
      <c r="D14" s="116"/>
      <c r="E14" s="113"/>
      <c r="F14" s="114"/>
      <c r="G14" s="115"/>
      <c r="H14" s="113"/>
      <c r="I14" s="114"/>
      <c r="J14" s="114"/>
      <c r="K14" s="115"/>
      <c r="L14" s="111"/>
    </row>
    <row r="15" spans="1:12" ht="27" customHeight="1" x14ac:dyDescent="0.15">
      <c r="A15" s="143"/>
      <c r="B15" s="121"/>
      <c r="C15" s="119"/>
      <c r="D15" s="117"/>
      <c r="E15" s="113"/>
      <c r="F15" s="114"/>
      <c r="G15" s="115"/>
      <c r="H15" s="113"/>
      <c r="I15" s="114"/>
      <c r="J15" s="114"/>
      <c r="K15" s="115"/>
      <c r="L15" s="135"/>
    </row>
    <row r="16" spans="1:12" ht="16.899999999999999" customHeight="1" x14ac:dyDescent="0.15">
      <c r="A16" s="136">
        <v>29</v>
      </c>
      <c r="B16" s="120"/>
      <c r="C16" s="118"/>
      <c r="D16" s="116"/>
      <c r="E16" s="113"/>
      <c r="F16" s="114"/>
      <c r="G16" s="115"/>
      <c r="H16" s="113"/>
      <c r="I16" s="114"/>
      <c r="J16" s="114"/>
      <c r="K16" s="115"/>
      <c r="L16" s="111"/>
    </row>
    <row r="17" spans="1:12" ht="27" customHeight="1" x14ac:dyDescent="0.15">
      <c r="A17" s="143"/>
      <c r="B17" s="121"/>
      <c r="C17" s="119"/>
      <c r="D17" s="117"/>
      <c r="E17" s="113"/>
      <c r="F17" s="114"/>
      <c r="G17" s="115"/>
      <c r="H17" s="113"/>
      <c r="I17" s="114"/>
      <c r="J17" s="114"/>
      <c r="K17" s="115"/>
      <c r="L17" s="135"/>
    </row>
    <row r="18" spans="1:12" ht="16.899999999999999" customHeight="1" x14ac:dyDescent="0.15">
      <c r="A18" s="136">
        <v>30</v>
      </c>
      <c r="B18" s="120"/>
      <c r="C18" s="118"/>
      <c r="D18" s="116"/>
      <c r="E18" s="113"/>
      <c r="F18" s="114"/>
      <c r="G18" s="115"/>
      <c r="H18" s="113"/>
      <c r="I18" s="114"/>
      <c r="J18" s="114"/>
      <c r="K18" s="115"/>
      <c r="L18" s="111"/>
    </row>
    <row r="19" spans="1:12" ht="27" customHeight="1" x14ac:dyDescent="0.15">
      <c r="A19" s="143"/>
      <c r="B19" s="121"/>
      <c r="C19" s="119"/>
      <c r="D19" s="117"/>
      <c r="E19" s="113"/>
      <c r="F19" s="114"/>
      <c r="G19" s="115"/>
      <c r="H19" s="113"/>
      <c r="I19" s="114"/>
      <c r="J19" s="114"/>
      <c r="K19" s="115"/>
      <c r="L19" s="135"/>
    </row>
    <row r="20" spans="1:12" ht="16.899999999999999" customHeight="1" x14ac:dyDescent="0.15">
      <c r="A20" s="136">
        <v>31</v>
      </c>
      <c r="B20" s="120"/>
      <c r="C20" s="118"/>
      <c r="D20" s="116"/>
      <c r="E20" s="113"/>
      <c r="F20" s="114"/>
      <c r="G20" s="115"/>
      <c r="H20" s="113"/>
      <c r="I20" s="114"/>
      <c r="J20" s="114"/>
      <c r="K20" s="115"/>
      <c r="L20" s="111"/>
    </row>
    <row r="21" spans="1:12" ht="27" customHeight="1" x14ac:dyDescent="0.15">
      <c r="A21" s="143"/>
      <c r="B21" s="121"/>
      <c r="C21" s="119"/>
      <c r="D21" s="117"/>
      <c r="E21" s="113"/>
      <c r="F21" s="114"/>
      <c r="G21" s="115"/>
      <c r="H21" s="113"/>
      <c r="I21" s="114"/>
      <c r="J21" s="114"/>
      <c r="K21" s="115"/>
      <c r="L21" s="135"/>
    </row>
    <row r="22" spans="1:12" ht="16.899999999999999" customHeight="1" x14ac:dyDescent="0.15">
      <c r="A22" s="136">
        <v>32</v>
      </c>
      <c r="B22" s="116"/>
      <c r="C22" s="118"/>
      <c r="D22" s="116"/>
      <c r="E22" s="113"/>
      <c r="F22" s="114"/>
      <c r="G22" s="115"/>
      <c r="H22" s="113"/>
      <c r="I22" s="114"/>
      <c r="J22" s="114"/>
      <c r="K22" s="115"/>
      <c r="L22" s="111"/>
    </row>
    <row r="23" spans="1:12" ht="27" customHeight="1" x14ac:dyDescent="0.15">
      <c r="A23" s="143"/>
      <c r="B23" s="117"/>
      <c r="C23" s="119"/>
      <c r="D23" s="117"/>
      <c r="E23" s="113"/>
      <c r="F23" s="114"/>
      <c r="G23" s="115"/>
      <c r="H23" s="113"/>
      <c r="I23" s="114"/>
      <c r="J23" s="114"/>
      <c r="K23" s="115"/>
      <c r="L23" s="135"/>
    </row>
    <row r="24" spans="1:12" ht="16.899999999999999" customHeight="1" x14ac:dyDescent="0.15">
      <c r="A24" s="136">
        <v>33</v>
      </c>
      <c r="B24" s="116"/>
      <c r="C24" s="118"/>
      <c r="D24" s="116"/>
      <c r="E24" s="113"/>
      <c r="F24" s="114"/>
      <c r="G24" s="115"/>
      <c r="H24" s="113"/>
      <c r="I24" s="114"/>
      <c r="J24" s="114"/>
      <c r="K24" s="115"/>
      <c r="L24" s="111"/>
    </row>
    <row r="25" spans="1:12" ht="27" customHeight="1" x14ac:dyDescent="0.15">
      <c r="A25" s="143"/>
      <c r="B25" s="117"/>
      <c r="C25" s="119"/>
      <c r="D25" s="117"/>
      <c r="E25" s="113"/>
      <c r="F25" s="114"/>
      <c r="G25" s="115"/>
      <c r="H25" s="113"/>
      <c r="I25" s="114"/>
      <c r="J25" s="114"/>
      <c r="K25" s="115"/>
      <c r="L25" s="135"/>
    </row>
    <row r="26" spans="1:12" ht="16.899999999999999" customHeight="1" x14ac:dyDescent="0.15">
      <c r="A26" s="136">
        <v>34</v>
      </c>
      <c r="B26" s="116"/>
      <c r="C26" s="118"/>
      <c r="D26" s="116"/>
      <c r="E26" s="113"/>
      <c r="F26" s="114"/>
      <c r="G26" s="115"/>
      <c r="H26" s="113"/>
      <c r="I26" s="114"/>
      <c r="J26" s="114"/>
      <c r="K26" s="115"/>
      <c r="L26" s="111"/>
    </row>
    <row r="27" spans="1:12" ht="27" customHeight="1" x14ac:dyDescent="0.15">
      <c r="A27" s="143"/>
      <c r="B27" s="117"/>
      <c r="C27" s="119"/>
      <c r="D27" s="117"/>
      <c r="E27" s="113"/>
      <c r="F27" s="114"/>
      <c r="G27" s="115"/>
      <c r="H27" s="113"/>
      <c r="I27" s="114"/>
      <c r="J27" s="114"/>
      <c r="K27" s="115"/>
      <c r="L27" s="135"/>
    </row>
    <row r="28" spans="1:12" ht="16.899999999999999" customHeight="1" x14ac:dyDescent="0.15">
      <c r="A28" s="136">
        <v>35</v>
      </c>
      <c r="B28" s="116"/>
      <c r="C28" s="118"/>
      <c r="D28" s="116"/>
      <c r="E28" s="113"/>
      <c r="F28" s="114"/>
      <c r="G28" s="115"/>
      <c r="H28" s="113"/>
      <c r="I28" s="114"/>
      <c r="J28" s="114"/>
      <c r="K28" s="115"/>
      <c r="L28" s="111"/>
    </row>
    <row r="29" spans="1:12" ht="27" customHeight="1" x14ac:dyDescent="0.15">
      <c r="A29" s="143"/>
      <c r="B29" s="117"/>
      <c r="C29" s="119"/>
      <c r="D29" s="117"/>
      <c r="E29" s="113"/>
      <c r="F29" s="114"/>
      <c r="G29" s="115"/>
      <c r="H29" s="113"/>
      <c r="I29" s="114"/>
      <c r="J29" s="114"/>
      <c r="K29" s="115"/>
      <c r="L29" s="135"/>
    </row>
    <row r="30" spans="1:12" ht="16.899999999999999" customHeight="1" x14ac:dyDescent="0.15">
      <c r="A30" s="146">
        <v>36</v>
      </c>
      <c r="B30" s="147"/>
      <c r="C30" s="140"/>
      <c r="D30" s="138"/>
      <c r="E30" s="148"/>
      <c r="F30" s="149"/>
      <c r="G30" s="150"/>
      <c r="H30" s="113"/>
      <c r="I30" s="114"/>
      <c r="J30" s="114"/>
      <c r="K30" s="115"/>
      <c r="L30" s="111"/>
    </row>
    <row r="31" spans="1:12" ht="27" customHeight="1" x14ac:dyDescent="0.15">
      <c r="A31" s="143"/>
      <c r="B31" s="144"/>
      <c r="C31" s="145"/>
      <c r="D31" s="144"/>
      <c r="E31" s="113"/>
      <c r="F31" s="114"/>
      <c r="G31" s="115"/>
      <c r="H31" s="113"/>
      <c r="I31" s="114"/>
      <c r="J31" s="114"/>
      <c r="K31" s="115"/>
      <c r="L31" s="135"/>
    </row>
    <row r="32" spans="1:12" ht="16.899999999999999" customHeight="1" x14ac:dyDescent="0.15">
      <c r="A32" s="136">
        <v>37</v>
      </c>
      <c r="B32" s="138"/>
      <c r="C32" s="140"/>
      <c r="D32" s="138"/>
      <c r="E32" s="113"/>
      <c r="F32" s="114"/>
      <c r="G32" s="115"/>
      <c r="H32" s="113"/>
      <c r="I32" s="114"/>
      <c r="J32" s="114"/>
      <c r="K32" s="115"/>
      <c r="L32" s="111"/>
    </row>
    <row r="33" spans="1:12" ht="27" customHeight="1" x14ac:dyDescent="0.15">
      <c r="A33" s="143"/>
      <c r="B33" s="144"/>
      <c r="C33" s="145"/>
      <c r="D33" s="144"/>
      <c r="E33" s="113"/>
      <c r="F33" s="114"/>
      <c r="G33" s="115"/>
      <c r="H33" s="113"/>
      <c r="I33" s="114"/>
      <c r="J33" s="114"/>
      <c r="K33" s="115"/>
      <c r="L33" s="135"/>
    </row>
    <row r="34" spans="1:12" ht="16.899999999999999" customHeight="1" x14ac:dyDescent="0.15">
      <c r="A34" s="136">
        <v>38</v>
      </c>
      <c r="B34" s="138"/>
      <c r="C34" s="140"/>
      <c r="D34" s="138"/>
      <c r="E34" s="113"/>
      <c r="F34" s="114"/>
      <c r="G34" s="115"/>
      <c r="H34" s="113"/>
      <c r="I34" s="114"/>
      <c r="J34" s="114"/>
      <c r="K34" s="115"/>
      <c r="L34" s="111"/>
    </row>
    <row r="35" spans="1:12" ht="27" customHeight="1" x14ac:dyDescent="0.15">
      <c r="A35" s="143"/>
      <c r="B35" s="144"/>
      <c r="C35" s="145"/>
      <c r="D35" s="144"/>
      <c r="E35" s="113"/>
      <c r="F35" s="114"/>
      <c r="G35" s="115"/>
      <c r="H35" s="113"/>
      <c r="I35" s="114"/>
      <c r="J35" s="114"/>
      <c r="K35" s="115"/>
      <c r="L35" s="135"/>
    </row>
    <row r="36" spans="1:12" ht="16.899999999999999" customHeight="1" x14ac:dyDescent="0.15">
      <c r="A36" s="136">
        <v>39</v>
      </c>
      <c r="B36" s="138"/>
      <c r="C36" s="140"/>
      <c r="D36" s="138"/>
      <c r="E36" s="113"/>
      <c r="F36" s="114"/>
      <c r="G36" s="115"/>
      <c r="H36" s="113"/>
      <c r="I36" s="114"/>
      <c r="J36" s="114"/>
      <c r="K36" s="115"/>
      <c r="L36" s="111"/>
    </row>
    <row r="37" spans="1:12" ht="27" customHeight="1" x14ac:dyDescent="0.15">
      <c r="A37" s="143"/>
      <c r="B37" s="144"/>
      <c r="C37" s="145"/>
      <c r="D37" s="144"/>
      <c r="E37" s="113"/>
      <c r="F37" s="114"/>
      <c r="G37" s="115"/>
      <c r="H37" s="113"/>
      <c r="I37" s="114"/>
      <c r="J37" s="114"/>
      <c r="K37" s="115"/>
      <c r="L37" s="135"/>
    </row>
    <row r="38" spans="1:12" ht="16.899999999999999" customHeight="1" x14ac:dyDescent="0.15">
      <c r="A38" s="136">
        <v>40</v>
      </c>
      <c r="B38" s="138"/>
      <c r="C38" s="140"/>
      <c r="D38" s="138"/>
      <c r="E38" s="113"/>
      <c r="F38" s="114"/>
      <c r="G38" s="115"/>
      <c r="H38" s="113"/>
      <c r="I38" s="114"/>
      <c r="J38" s="114"/>
      <c r="K38" s="115"/>
      <c r="L38" s="111"/>
    </row>
    <row r="39" spans="1:12" ht="27" customHeight="1" thickBot="1" x14ac:dyDescent="0.2">
      <c r="A39" s="137"/>
      <c r="B39" s="139"/>
      <c r="C39" s="141"/>
      <c r="D39" s="139"/>
      <c r="E39" s="130"/>
      <c r="F39" s="131"/>
      <c r="G39" s="132"/>
      <c r="H39" s="130"/>
      <c r="I39" s="131"/>
      <c r="J39" s="131"/>
      <c r="K39" s="132"/>
      <c r="L39" s="142"/>
    </row>
    <row r="40" spans="1:12" ht="27" customHeight="1" x14ac:dyDescent="0.15">
      <c r="I40" s="154" t="s">
        <v>27</v>
      </c>
      <c r="J40" s="154"/>
      <c r="K40" s="62" t="str">
        <f>'R8出品申込書 '!K42</f>
        <v/>
      </c>
      <c r="L40" s="2" t="s">
        <v>20</v>
      </c>
    </row>
    <row r="41" spans="1:12" ht="39" customHeight="1" x14ac:dyDescent="0.15">
      <c r="I41" s="5"/>
      <c r="J41" s="5"/>
    </row>
  </sheetData>
  <sheetProtection sheet="1" objects="1" scenarios="1"/>
  <protectedRanges>
    <protectedRange sqref="B10:L39" name="範囲1"/>
  </protectedRanges>
  <mergeCells count="141">
    <mergeCell ref="K2:L2"/>
    <mergeCell ref="A4:F4"/>
    <mergeCell ref="A5:F5"/>
    <mergeCell ref="E9:G9"/>
    <mergeCell ref="H9:K9"/>
    <mergeCell ref="A10:A11"/>
    <mergeCell ref="B10:B11"/>
    <mergeCell ref="C10:C11"/>
    <mergeCell ref="D10:D11"/>
    <mergeCell ref="E10:G10"/>
    <mergeCell ref="H10:K10"/>
    <mergeCell ref="L10:L11"/>
    <mergeCell ref="E11:G11"/>
    <mergeCell ref="H11:K11"/>
    <mergeCell ref="L12:L13"/>
    <mergeCell ref="E13:G13"/>
    <mergeCell ref="H13:K13"/>
    <mergeCell ref="A14:A15"/>
    <mergeCell ref="B14:B15"/>
    <mergeCell ref="C14:C15"/>
    <mergeCell ref="D14:D15"/>
    <mergeCell ref="E14:G14"/>
    <mergeCell ref="H14:K14"/>
    <mergeCell ref="L14:L15"/>
    <mergeCell ref="A12:A13"/>
    <mergeCell ref="B12:B13"/>
    <mergeCell ref="C12:C13"/>
    <mergeCell ref="D12:D13"/>
    <mergeCell ref="E12:G12"/>
    <mergeCell ref="H12:K12"/>
    <mergeCell ref="E15:G15"/>
    <mergeCell ref="H15:K15"/>
    <mergeCell ref="E19:G19"/>
    <mergeCell ref="H19:K19"/>
    <mergeCell ref="A20:A21"/>
    <mergeCell ref="B20:B21"/>
    <mergeCell ref="C20:C21"/>
    <mergeCell ref="D20:D21"/>
    <mergeCell ref="E20:G20"/>
    <mergeCell ref="H20:K20"/>
    <mergeCell ref="L16:L17"/>
    <mergeCell ref="E17:G17"/>
    <mergeCell ref="H17:K17"/>
    <mergeCell ref="A18:A19"/>
    <mergeCell ref="B18:B19"/>
    <mergeCell ref="C18:C19"/>
    <mergeCell ref="D18:D19"/>
    <mergeCell ref="E18:G18"/>
    <mergeCell ref="H18:K18"/>
    <mergeCell ref="L18:L19"/>
    <mergeCell ref="A16:A17"/>
    <mergeCell ref="B16:B17"/>
    <mergeCell ref="C16:C17"/>
    <mergeCell ref="D16:D17"/>
    <mergeCell ref="E16:G16"/>
    <mergeCell ref="H16:K16"/>
    <mergeCell ref="E23:G23"/>
    <mergeCell ref="H23:K23"/>
    <mergeCell ref="A24:A25"/>
    <mergeCell ref="B24:B25"/>
    <mergeCell ref="C24:C25"/>
    <mergeCell ref="D24:D25"/>
    <mergeCell ref="E24:G24"/>
    <mergeCell ref="H24:K24"/>
    <mergeCell ref="L20:L21"/>
    <mergeCell ref="E21:G21"/>
    <mergeCell ref="H21:K21"/>
    <mergeCell ref="A22:A23"/>
    <mergeCell ref="B22:B23"/>
    <mergeCell ref="C22:C23"/>
    <mergeCell ref="D22:D23"/>
    <mergeCell ref="E22:G22"/>
    <mergeCell ref="H22:K22"/>
    <mergeCell ref="L22:L23"/>
    <mergeCell ref="E27:G27"/>
    <mergeCell ref="H27:K27"/>
    <mergeCell ref="A28:A29"/>
    <mergeCell ref="B28:B29"/>
    <mergeCell ref="C28:C29"/>
    <mergeCell ref="D28:D29"/>
    <mergeCell ref="E28:G28"/>
    <mergeCell ref="H28:K28"/>
    <mergeCell ref="L24:L25"/>
    <mergeCell ref="E25:G25"/>
    <mergeCell ref="H25:K25"/>
    <mergeCell ref="A26:A27"/>
    <mergeCell ref="B26:B27"/>
    <mergeCell ref="C26:C27"/>
    <mergeCell ref="D26:D27"/>
    <mergeCell ref="E26:G26"/>
    <mergeCell ref="H26:K26"/>
    <mergeCell ref="L26:L27"/>
    <mergeCell ref="E31:G31"/>
    <mergeCell ref="H31:K31"/>
    <mergeCell ref="A32:A33"/>
    <mergeCell ref="B32:B33"/>
    <mergeCell ref="C32:C33"/>
    <mergeCell ref="D32:D33"/>
    <mergeCell ref="E32:G32"/>
    <mergeCell ref="H32:K32"/>
    <mergeCell ref="L28:L29"/>
    <mergeCell ref="E29:G29"/>
    <mergeCell ref="H29:K29"/>
    <mergeCell ref="A30:A31"/>
    <mergeCell ref="B30:B31"/>
    <mergeCell ref="C30:C31"/>
    <mergeCell ref="D30:D31"/>
    <mergeCell ref="E30:G30"/>
    <mergeCell ref="H30:K30"/>
    <mergeCell ref="L30:L31"/>
    <mergeCell ref="E35:G35"/>
    <mergeCell ref="H35:K35"/>
    <mergeCell ref="A36:A37"/>
    <mergeCell ref="B36:B37"/>
    <mergeCell ref="C36:C37"/>
    <mergeCell ref="D36:D37"/>
    <mergeCell ref="E36:G36"/>
    <mergeCell ref="H36:K36"/>
    <mergeCell ref="L32:L33"/>
    <mergeCell ref="E33:G33"/>
    <mergeCell ref="H33:K33"/>
    <mergeCell ref="A34:A35"/>
    <mergeCell ref="B34:B35"/>
    <mergeCell ref="C34:C35"/>
    <mergeCell ref="D34:D35"/>
    <mergeCell ref="E34:G34"/>
    <mergeCell ref="H34:K34"/>
    <mergeCell ref="L34:L35"/>
    <mergeCell ref="E39:G39"/>
    <mergeCell ref="H39:K39"/>
    <mergeCell ref="I40:J40"/>
    <mergeCell ref="L36:L37"/>
    <mergeCell ref="E37:G37"/>
    <mergeCell ref="H37:K37"/>
    <mergeCell ref="A38:A39"/>
    <mergeCell ref="B38:B39"/>
    <mergeCell ref="C38:C39"/>
    <mergeCell ref="D38:D39"/>
    <mergeCell ref="E38:G38"/>
    <mergeCell ref="H38:K38"/>
    <mergeCell ref="L38:L39"/>
  </mergeCells>
  <phoneticPr fontId="19"/>
  <dataValidations count="1">
    <dataValidation type="list" allowBlank="1" showInputMessage="1" showErrorMessage="1" sqref="L10:L39" xr:uid="{00000000-0002-0000-0300-000000000000}">
      <formula1>"○,×"</formula1>
    </dataValidation>
  </dataValidations>
  <printOptions horizontalCentered="1" verticalCentered="1"/>
  <pageMargins left="0.74803149606299213" right="0.23622047244094491" top="0.23622047244094491" bottom="0.15748031496062992" header="0.19685039370078741" footer="0.19685039370078741"/>
  <pageSetup paperSize="9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XFD230"/>
  <sheetViews>
    <sheetView view="pageBreakPreview" topLeftCell="A208" zoomScaleNormal="100" zoomScaleSheetLayoutView="100" workbookViewId="0">
      <selection activeCell="C14" sqref="C14:C15"/>
    </sheetView>
  </sheetViews>
  <sheetFormatPr defaultColWidth="1" defaultRowHeight="14.25" x14ac:dyDescent="0.15"/>
  <cols>
    <col min="1" max="1" width="1.875" style="1" customWidth="1"/>
    <col min="2" max="2" width="6.875" style="1" customWidth="1"/>
    <col min="3" max="3" width="14.125" style="1" bestFit="1" customWidth="1"/>
    <col min="4" max="4" width="7.5" style="1" bestFit="1" customWidth="1"/>
    <col min="5" max="5" width="5.5" style="1" bestFit="1" customWidth="1"/>
    <col min="6" max="6" width="20.25" style="1" bestFit="1" customWidth="1"/>
    <col min="7" max="7" width="32.625" style="1" customWidth="1"/>
    <col min="8" max="8" width="21.125" style="1" customWidth="1"/>
    <col min="9" max="255" width="9" style="1" customWidth="1"/>
    <col min="256" max="16384" width="1" style="1"/>
  </cols>
  <sheetData>
    <row r="1" spans="1:8" ht="27.75" customHeight="1" x14ac:dyDescent="0.25">
      <c r="B1" s="165" t="s">
        <v>96</v>
      </c>
      <c r="C1" s="166"/>
      <c r="D1" s="166"/>
      <c r="E1" s="166"/>
      <c r="F1" s="166"/>
      <c r="G1" s="166"/>
      <c r="H1" s="166"/>
    </row>
    <row r="2" spans="1:8" ht="15" thickBot="1" x14ac:dyDescent="0.2">
      <c r="B2" s="1" t="s">
        <v>5</v>
      </c>
    </row>
    <row r="3" spans="1:8" s="4" customFormat="1" x14ac:dyDescent="0.15">
      <c r="B3" s="56" t="s">
        <v>6</v>
      </c>
      <c r="C3" s="7" t="s">
        <v>7</v>
      </c>
      <c r="D3" s="55" t="s">
        <v>18</v>
      </c>
      <c r="E3" s="7" t="s">
        <v>8</v>
      </c>
      <c r="F3" s="7" t="s">
        <v>9</v>
      </c>
      <c r="G3" s="7" t="s">
        <v>10</v>
      </c>
      <c r="H3" s="8" t="s">
        <v>11</v>
      </c>
    </row>
    <row r="4" spans="1:8" ht="15" customHeight="1" x14ac:dyDescent="0.15">
      <c r="B4" s="126"/>
      <c r="C4" s="100" t="s">
        <v>12</v>
      </c>
      <c r="D4" s="167" t="s">
        <v>53</v>
      </c>
      <c r="E4" s="100">
        <v>2</v>
      </c>
      <c r="F4" s="9" t="s">
        <v>14</v>
      </c>
      <c r="G4" s="9" t="s">
        <v>16</v>
      </c>
      <c r="H4" s="174" t="s">
        <v>17</v>
      </c>
    </row>
    <row r="5" spans="1:8" s="12" customFormat="1" ht="26.25" customHeight="1" thickBot="1" x14ac:dyDescent="0.25">
      <c r="B5" s="105"/>
      <c r="C5" s="93"/>
      <c r="D5" s="168"/>
      <c r="E5" s="169"/>
      <c r="F5" s="10" t="s">
        <v>13</v>
      </c>
      <c r="G5" s="11" t="s">
        <v>15</v>
      </c>
      <c r="H5" s="175"/>
    </row>
    <row r="6" spans="1:8" ht="15" customHeight="1" x14ac:dyDescent="0.15">
      <c r="B6" s="170"/>
      <c r="C6" s="172"/>
      <c r="D6" s="17"/>
      <c r="E6" s="3"/>
      <c r="F6" s="17"/>
      <c r="G6" s="17"/>
      <c r="H6" s="17"/>
    </row>
    <row r="7" spans="1:8" ht="15" customHeight="1" x14ac:dyDescent="0.15">
      <c r="B7" s="171"/>
      <c r="C7" s="173"/>
      <c r="D7" s="160"/>
      <c r="E7" s="161"/>
      <c r="F7" s="161"/>
      <c r="G7" s="161"/>
      <c r="H7" s="161"/>
    </row>
    <row r="8" spans="1:8" ht="14.25" customHeight="1" x14ac:dyDescent="0.15">
      <c r="B8" s="171"/>
      <c r="C8" s="162"/>
      <c r="D8" s="163"/>
      <c r="E8" s="163"/>
      <c r="F8" s="162"/>
      <c r="G8" s="162"/>
      <c r="H8" s="162"/>
    </row>
    <row r="9" spans="1:8" s="4" customFormat="1" ht="14.25" customHeight="1" x14ac:dyDescent="0.15">
      <c r="B9" s="171"/>
      <c r="C9" s="163"/>
      <c r="D9" s="163"/>
      <c r="E9" s="163"/>
      <c r="F9" s="162"/>
      <c r="G9" s="162"/>
      <c r="H9" s="162"/>
    </row>
    <row r="10" spans="1:8" ht="15" customHeight="1" x14ac:dyDescent="0.15">
      <c r="B10" s="164"/>
      <c r="C10" s="164"/>
      <c r="D10" s="164"/>
      <c r="E10" s="164"/>
      <c r="H10" s="13"/>
    </row>
    <row r="11" spans="1:8" ht="15" customHeight="1" x14ac:dyDescent="0.15">
      <c r="A11" s="49"/>
      <c r="B11" s="50"/>
      <c r="C11" s="50"/>
      <c r="D11" s="50"/>
      <c r="E11" s="50"/>
      <c r="F11" s="49"/>
      <c r="G11" s="49"/>
      <c r="H11" s="51"/>
    </row>
    <row r="12" spans="1:8" ht="15" thickBot="1" x14ac:dyDescent="0.2"/>
    <row r="13" spans="1:8" s="4" customFormat="1" x14ac:dyDescent="0.15">
      <c r="B13" s="14" t="s">
        <v>6</v>
      </c>
      <c r="C13" s="7" t="s">
        <v>7</v>
      </c>
      <c r="D13" s="55" t="s">
        <v>18</v>
      </c>
      <c r="E13" s="7" t="s">
        <v>8</v>
      </c>
      <c r="F13" s="7" t="s">
        <v>9</v>
      </c>
      <c r="G13" s="7" t="s">
        <v>10</v>
      </c>
      <c r="H13" s="8" t="s">
        <v>11</v>
      </c>
    </row>
    <row r="14" spans="1:8" ht="15" customHeight="1" x14ac:dyDescent="0.15">
      <c r="B14" s="136">
        <v>1</v>
      </c>
      <c r="C14" s="140" t="str">
        <f>IF(VLOOKUP($B14,出品まとめ!$A$2:$J$50,2)=0,"",VLOOKUP($B14,出品まとめ!$A$2:$J$50,2))</f>
        <v/>
      </c>
      <c r="D14" s="140" t="str">
        <f>IF(VLOOKUP($B14,出品まとめ!$A$2:$J$50,3)=0,"",VLOOKUP($B14,出品まとめ!$A$2:$J$50,3))</f>
        <v/>
      </c>
      <c r="E14" s="140" t="str">
        <f>IF(VLOOKUP($B14,出品まとめ!$A$2:$J$50,4)=0,"",VLOOKUP($B14,出品まとめ!$A$2:$J$50,4))</f>
        <v/>
      </c>
      <c r="F14" s="53" t="str">
        <f>IF(VLOOKUP($B14,出品まとめ!$A$2:$J$50,6)=0,"",VLOOKUP($B14,出品まとめ!$A$2:$J$50,6))</f>
        <v/>
      </c>
      <c r="G14" s="53" t="str">
        <f>IF(VLOOKUP($B14,出品まとめ!$A$2:$J$50,8)=0,"",VLOOKUP($B14,出品まとめ!$A$2:$J$50,8))</f>
        <v/>
      </c>
      <c r="H14" s="158" t="str">
        <f>IF(VLOOKUP($B14,出品まとめ!$A$2:$J$50,9)=0,"",VLOOKUP($B14,出品まとめ!$A$2:$J$50,9))</f>
        <v/>
      </c>
    </row>
    <row r="15" spans="1:8" ht="26.25" customHeight="1" thickBot="1" x14ac:dyDescent="0.2">
      <c r="B15" s="137"/>
      <c r="C15" s="141"/>
      <c r="D15" s="141"/>
      <c r="E15" s="141"/>
      <c r="F15" s="54" t="str">
        <f>IF(VLOOKUP($B14,出品まとめ!$A$2:$J$50,5)=0,"",VLOOKUP($B14,出品まとめ!$A$2:$J$50,5))</f>
        <v/>
      </c>
      <c r="G15" s="54" t="str">
        <f>IF(VLOOKUP($B14,出品まとめ!$A$2:$J$50,7)=0,"",VLOOKUP($B14,出品まとめ!$A$2:$J$50,7))</f>
        <v/>
      </c>
      <c r="H15" s="159"/>
    </row>
    <row r="16" spans="1:8" x14ac:dyDescent="0.15">
      <c r="A16" s="49"/>
      <c r="B16" s="49"/>
      <c r="C16" s="49"/>
      <c r="D16" s="49"/>
      <c r="E16" s="49"/>
      <c r="F16" s="49"/>
      <c r="G16" s="49"/>
      <c r="H16" s="49"/>
    </row>
    <row r="17" spans="1:8" ht="15" thickBot="1" x14ac:dyDescent="0.2"/>
    <row r="18" spans="1:8" s="4" customFormat="1" x14ac:dyDescent="0.15">
      <c r="B18" s="14" t="s">
        <v>6</v>
      </c>
      <c r="C18" s="7" t="s">
        <v>7</v>
      </c>
      <c r="D18" s="55" t="s">
        <v>18</v>
      </c>
      <c r="E18" s="7" t="s">
        <v>8</v>
      </c>
      <c r="F18" s="7" t="s">
        <v>9</v>
      </c>
      <c r="G18" s="7" t="s">
        <v>10</v>
      </c>
      <c r="H18" s="8" t="s">
        <v>11</v>
      </c>
    </row>
    <row r="19" spans="1:8" ht="15" customHeight="1" x14ac:dyDescent="0.15">
      <c r="B19" s="136">
        <v>2</v>
      </c>
      <c r="C19" s="140" t="str">
        <f>IF(VLOOKUP($B19,出品まとめ!$A$2:$J$50,2)=0,"",VLOOKUP($B19,出品まとめ!$A$2:$J$50,2))</f>
        <v/>
      </c>
      <c r="D19" s="140" t="str">
        <f>IF(VLOOKUP($B19,出品まとめ!$A$2:$J$50,3)=0,"",VLOOKUP($B19,出品まとめ!$A$2:$J$50,3))</f>
        <v/>
      </c>
      <c r="E19" s="140" t="str">
        <f>IF(VLOOKUP($B19,出品まとめ!$A$2:$J$50,4)=0,"",VLOOKUP($B19,出品まとめ!$A$2:$J$50,4))</f>
        <v/>
      </c>
      <c r="F19" s="53" t="str">
        <f>IF(VLOOKUP($B19,出品まとめ!$A$2:$J$50,6)=0,"",VLOOKUP($B19,出品まとめ!$A$2:$J$50,6))</f>
        <v/>
      </c>
      <c r="G19" s="53" t="str">
        <f>IF(VLOOKUP($B19,出品まとめ!$A$2:$J$50,8)=0,"",VLOOKUP($B19,出品まとめ!$A$2:$J$50,8))</f>
        <v/>
      </c>
      <c r="H19" s="158" t="str">
        <f>IF(VLOOKUP($B19,出品まとめ!$A$2:$J$50,9)=0,"",VLOOKUP($B19,出品まとめ!$A$2:$J$50,9))</f>
        <v/>
      </c>
    </row>
    <row r="20" spans="1:8" ht="26.25" customHeight="1" thickBot="1" x14ac:dyDescent="0.2">
      <c r="B20" s="137"/>
      <c r="C20" s="141"/>
      <c r="D20" s="141"/>
      <c r="E20" s="141"/>
      <c r="F20" s="54" t="str">
        <f>IF(VLOOKUP($B19,出品まとめ!$A$2:$J$50,5)=0,"",VLOOKUP($B19,出品まとめ!$A$2:$J$50,5))</f>
        <v/>
      </c>
      <c r="G20" s="54" t="str">
        <f>IF(VLOOKUP($B19,出品まとめ!$A$2:$J$50,7)=0,"",VLOOKUP($B19,出品まとめ!$A$2:$J$50,7))</f>
        <v/>
      </c>
      <c r="H20" s="159"/>
    </row>
    <row r="21" spans="1:8" x14ac:dyDescent="0.15">
      <c r="A21" s="49"/>
      <c r="B21" s="49"/>
      <c r="C21" s="49"/>
      <c r="D21" s="49"/>
      <c r="E21" s="49"/>
      <c r="F21" s="49"/>
      <c r="G21" s="49"/>
      <c r="H21" s="49"/>
    </row>
    <row r="22" spans="1:8" ht="15" thickBot="1" x14ac:dyDescent="0.2"/>
    <row r="23" spans="1:8" s="4" customFormat="1" x14ac:dyDescent="0.15">
      <c r="B23" s="14" t="s">
        <v>6</v>
      </c>
      <c r="C23" s="7" t="s">
        <v>7</v>
      </c>
      <c r="D23" s="55" t="s">
        <v>18</v>
      </c>
      <c r="E23" s="7" t="s">
        <v>8</v>
      </c>
      <c r="F23" s="7" t="s">
        <v>9</v>
      </c>
      <c r="G23" s="7" t="s">
        <v>10</v>
      </c>
      <c r="H23" s="8" t="s">
        <v>11</v>
      </c>
    </row>
    <row r="24" spans="1:8" ht="15" customHeight="1" x14ac:dyDescent="0.15">
      <c r="B24" s="136">
        <v>3</v>
      </c>
      <c r="C24" s="140" t="str">
        <f>IF(VLOOKUP($B24,出品まとめ!$A$2:$J$50,2)=0,"",VLOOKUP($B24,出品まとめ!$A$2:$J$50,2))</f>
        <v/>
      </c>
      <c r="D24" s="140" t="str">
        <f>IF(VLOOKUP($B24,出品まとめ!$A$2:$J$50,3)=0,"",VLOOKUP($B24,出品まとめ!$A$2:$J$50,3))</f>
        <v/>
      </c>
      <c r="E24" s="140" t="str">
        <f>IF(VLOOKUP($B24,出品まとめ!$A$2:$J$50,4)=0,"",VLOOKUP($B24,出品まとめ!$A$2:$J$50,4))</f>
        <v/>
      </c>
      <c r="F24" s="53" t="str">
        <f>IF(VLOOKUP($B24,出品まとめ!$A$2:$J$50,6)=0,"",VLOOKUP($B24,出品まとめ!$A$2:$J$50,6))</f>
        <v/>
      </c>
      <c r="G24" s="53" t="str">
        <f>IF(VLOOKUP($B24,出品まとめ!$A$2:$J$50,8)=0,"",VLOOKUP($B24,出品まとめ!$A$2:$J$50,8))</f>
        <v/>
      </c>
      <c r="H24" s="158" t="str">
        <f>IF(VLOOKUP($B24,出品まとめ!$A$2:$J$50,9)=0,"",VLOOKUP($B24,出品まとめ!$A$2:$J$50,9))</f>
        <v/>
      </c>
    </row>
    <row r="25" spans="1:8" ht="26.25" customHeight="1" thickBot="1" x14ac:dyDescent="0.2">
      <c r="B25" s="137"/>
      <c r="C25" s="141"/>
      <c r="D25" s="141"/>
      <c r="E25" s="141"/>
      <c r="F25" s="54" t="str">
        <f>IF(VLOOKUP($B24,出品まとめ!$A$2:$J$50,5)=0,"",VLOOKUP($B24,出品まとめ!$A$2:$J$50,5))</f>
        <v/>
      </c>
      <c r="G25" s="54" t="str">
        <f>IF(VLOOKUP($B24,出品まとめ!$A$2:$J$50,7)=0,"",VLOOKUP($B24,出品まとめ!$A$2:$J$50,7))</f>
        <v/>
      </c>
      <c r="H25" s="159"/>
    </row>
    <row r="26" spans="1:8" x14ac:dyDescent="0.15">
      <c r="A26" s="49"/>
      <c r="B26" s="49"/>
      <c r="C26" s="49"/>
      <c r="D26" s="49"/>
      <c r="E26" s="49"/>
      <c r="F26" s="49"/>
      <c r="G26" s="49"/>
      <c r="H26" s="49"/>
    </row>
    <row r="27" spans="1:8" ht="15" thickBot="1" x14ac:dyDescent="0.2"/>
    <row r="28" spans="1:8" s="4" customFormat="1" x14ac:dyDescent="0.15">
      <c r="B28" s="14" t="s">
        <v>6</v>
      </c>
      <c r="C28" s="7" t="s">
        <v>7</v>
      </c>
      <c r="D28" s="55" t="s">
        <v>18</v>
      </c>
      <c r="E28" s="7" t="s">
        <v>8</v>
      </c>
      <c r="F28" s="7" t="s">
        <v>9</v>
      </c>
      <c r="G28" s="7" t="s">
        <v>10</v>
      </c>
      <c r="H28" s="8" t="s">
        <v>11</v>
      </c>
    </row>
    <row r="29" spans="1:8" ht="15" customHeight="1" x14ac:dyDescent="0.15">
      <c r="B29" s="136">
        <v>4</v>
      </c>
      <c r="C29" s="140" t="str">
        <f>IF(VLOOKUP($B29,出品まとめ!$A$2:$J$50,2)=0,"",VLOOKUP($B29,出品まとめ!$A$2:$J$50,2))</f>
        <v/>
      </c>
      <c r="D29" s="140" t="str">
        <f>IF(VLOOKUP($B29,出品まとめ!$A$2:$J$50,3)=0,"",VLOOKUP($B29,出品まとめ!$A$2:$J$50,3))</f>
        <v/>
      </c>
      <c r="E29" s="140" t="str">
        <f>IF(VLOOKUP($B29,出品まとめ!$A$2:$J$50,4)=0,"",VLOOKUP($B29,出品まとめ!$A$2:$J$50,4))</f>
        <v/>
      </c>
      <c r="F29" s="53" t="str">
        <f>IF(VLOOKUP($B29,出品まとめ!$A$2:$J$50,6)=0,"",VLOOKUP($B29,出品まとめ!$A$2:$J$50,6))</f>
        <v/>
      </c>
      <c r="G29" s="53" t="str">
        <f>IF(VLOOKUP($B29,出品まとめ!$A$2:$J$50,8)=0,"",VLOOKUP($B29,出品まとめ!$A$2:$J$50,8))</f>
        <v/>
      </c>
      <c r="H29" s="158" t="str">
        <f>IF(VLOOKUP($B29,出品まとめ!$A$2:$J$50,9)=0,"",VLOOKUP($B29,出品まとめ!$A$2:$J$50,9))</f>
        <v/>
      </c>
    </row>
    <row r="30" spans="1:8" ht="26.25" customHeight="1" thickBot="1" x14ac:dyDescent="0.2">
      <c r="B30" s="137"/>
      <c r="C30" s="141"/>
      <c r="D30" s="141"/>
      <c r="E30" s="141"/>
      <c r="F30" s="54" t="str">
        <f>IF(VLOOKUP($B29,出品まとめ!$A$2:$J$50,5)=0,"",VLOOKUP($B29,出品まとめ!$A$2:$J$50,5))</f>
        <v/>
      </c>
      <c r="G30" s="54" t="str">
        <f>IF(VLOOKUP($B29,出品まとめ!$A$2:$J$50,7)=0,"",VLOOKUP($B29,出品まとめ!$A$2:$J$50,7))</f>
        <v/>
      </c>
      <c r="H30" s="159"/>
    </row>
    <row r="31" spans="1:8" x14ac:dyDescent="0.15">
      <c r="A31" s="49"/>
      <c r="B31" s="49"/>
      <c r="C31" s="49"/>
      <c r="D31" s="49"/>
      <c r="E31" s="49"/>
      <c r="F31" s="49"/>
      <c r="G31" s="49"/>
      <c r="H31" s="49"/>
    </row>
    <row r="32" spans="1:8" ht="15" thickBot="1" x14ac:dyDescent="0.2"/>
    <row r="33" spans="1:8" s="4" customFormat="1" x14ac:dyDescent="0.15">
      <c r="B33" s="14" t="s">
        <v>6</v>
      </c>
      <c r="C33" s="7" t="s">
        <v>7</v>
      </c>
      <c r="D33" s="55" t="s">
        <v>18</v>
      </c>
      <c r="E33" s="7" t="s">
        <v>8</v>
      </c>
      <c r="F33" s="7" t="s">
        <v>9</v>
      </c>
      <c r="G33" s="7" t="s">
        <v>10</v>
      </c>
      <c r="H33" s="8" t="s">
        <v>11</v>
      </c>
    </row>
    <row r="34" spans="1:8" ht="15" customHeight="1" x14ac:dyDescent="0.15">
      <c r="B34" s="136">
        <v>5</v>
      </c>
      <c r="C34" s="140" t="str">
        <f>IF(VLOOKUP($B34,出品まとめ!$A$2:$J$50,2)=0,"",VLOOKUP($B34,出品まとめ!$A$2:$J$50,2))</f>
        <v/>
      </c>
      <c r="D34" s="140" t="str">
        <f>IF(VLOOKUP($B34,出品まとめ!$A$2:$J$50,3)=0,"",VLOOKUP($B34,出品まとめ!$A$2:$J$50,3))</f>
        <v/>
      </c>
      <c r="E34" s="140" t="str">
        <f>IF(VLOOKUP($B34,出品まとめ!$A$2:$J$50,4)=0,"",VLOOKUP($B34,出品まとめ!$A$2:$J$50,4))</f>
        <v/>
      </c>
      <c r="F34" s="53" t="str">
        <f>IF(VLOOKUP($B34,出品まとめ!$A$2:$J$50,6)=0,"",VLOOKUP($B34,出品まとめ!$A$2:$J$50,6))</f>
        <v/>
      </c>
      <c r="G34" s="53" t="str">
        <f>IF(VLOOKUP($B34,出品まとめ!$A$2:$J$50,8)=0,"",VLOOKUP($B34,出品まとめ!$A$2:$J$50,8))</f>
        <v/>
      </c>
      <c r="H34" s="158" t="str">
        <f>IF(VLOOKUP($B34,出品まとめ!$A$2:$J$50,9)=0,"",VLOOKUP($B34,出品まとめ!$A$2:$J$50,9))</f>
        <v/>
      </c>
    </row>
    <row r="35" spans="1:8" ht="26.25" customHeight="1" thickBot="1" x14ac:dyDescent="0.2">
      <c r="B35" s="137"/>
      <c r="C35" s="141"/>
      <c r="D35" s="141"/>
      <c r="E35" s="141"/>
      <c r="F35" s="54" t="str">
        <f>IF(VLOOKUP($B34,出品まとめ!$A$2:$J$50,5)=0,"",VLOOKUP($B34,出品まとめ!$A$2:$J$50,5))</f>
        <v/>
      </c>
      <c r="G35" s="54" t="str">
        <f>IF(VLOOKUP($B34,出品まとめ!$A$2:$J$50,7)=0,"",VLOOKUP($B34,出品まとめ!$A$2:$J$50,7))</f>
        <v/>
      </c>
      <c r="H35" s="159"/>
    </row>
    <row r="36" spans="1:8" x14ac:dyDescent="0.15">
      <c r="A36" s="49"/>
      <c r="B36" s="49"/>
      <c r="C36" s="49"/>
      <c r="D36" s="49"/>
      <c r="E36" s="49"/>
      <c r="F36" s="49"/>
      <c r="G36" s="49"/>
      <c r="H36" s="49"/>
    </row>
    <row r="37" spans="1:8" ht="15" thickBot="1" x14ac:dyDescent="0.2"/>
    <row r="38" spans="1:8" s="4" customFormat="1" x14ac:dyDescent="0.15">
      <c r="B38" s="14" t="s">
        <v>6</v>
      </c>
      <c r="C38" s="7" t="s">
        <v>7</v>
      </c>
      <c r="D38" s="55" t="s">
        <v>18</v>
      </c>
      <c r="E38" s="7" t="s">
        <v>8</v>
      </c>
      <c r="F38" s="7" t="s">
        <v>9</v>
      </c>
      <c r="G38" s="7" t="s">
        <v>10</v>
      </c>
      <c r="H38" s="8" t="s">
        <v>11</v>
      </c>
    </row>
    <row r="39" spans="1:8" ht="15" customHeight="1" x14ac:dyDescent="0.15">
      <c r="B39" s="136">
        <v>6</v>
      </c>
      <c r="C39" s="140" t="str">
        <f>IF(VLOOKUP($B39,出品まとめ!$A$2:$J$50,2)=0,"",VLOOKUP($B39,出品まとめ!$A$2:$J$50,2))</f>
        <v/>
      </c>
      <c r="D39" s="140" t="str">
        <f>IF(VLOOKUP($B39,出品まとめ!$A$2:$J$50,3)=0,"",VLOOKUP($B39,出品まとめ!$A$2:$J$50,3))</f>
        <v/>
      </c>
      <c r="E39" s="140" t="str">
        <f>IF(VLOOKUP($B39,出品まとめ!$A$2:$J$50,4)=0,"",VLOOKUP($B39,出品まとめ!$A$2:$J$50,4))</f>
        <v/>
      </c>
      <c r="F39" s="53" t="str">
        <f>IF(VLOOKUP($B39,出品まとめ!$A$2:$J$50,6)=0,"",VLOOKUP($B39,出品まとめ!$A$2:$J$50,6))</f>
        <v/>
      </c>
      <c r="G39" s="53" t="str">
        <f>IF(VLOOKUP($B39,出品まとめ!$A$2:$J$50,8)=0,"",VLOOKUP($B39,出品まとめ!$A$2:$J$50,8))</f>
        <v/>
      </c>
      <c r="H39" s="158" t="str">
        <f>IF(VLOOKUP($B39,出品まとめ!$A$2:$J$50,9)=0,"",VLOOKUP($B39,出品まとめ!$A$2:$J$50,9))</f>
        <v/>
      </c>
    </row>
    <row r="40" spans="1:8" ht="26.25" customHeight="1" thickBot="1" x14ac:dyDescent="0.2">
      <c r="B40" s="137"/>
      <c r="C40" s="141"/>
      <c r="D40" s="141"/>
      <c r="E40" s="141"/>
      <c r="F40" s="54" t="str">
        <f>IF(VLOOKUP($B39,出品まとめ!$A$2:$J$50,5)=0,"",VLOOKUP($B39,出品まとめ!$A$2:$J$50,5))</f>
        <v/>
      </c>
      <c r="G40" s="54" t="str">
        <f>IF(VLOOKUP($B39,出品まとめ!$A$2:$J$50,7)=0,"",VLOOKUP($B39,出品まとめ!$A$2:$J$50,7))</f>
        <v/>
      </c>
      <c r="H40" s="159"/>
    </row>
    <row r="41" spans="1:8" x14ac:dyDescent="0.15">
      <c r="A41" s="49"/>
      <c r="B41" s="49"/>
      <c r="C41" s="49"/>
      <c r="D41" s="49"/>
      <c r="E41" s="49"/>
      <c r="F41" s="49"/>
      <c r="G41" s="49"/>
      <c r="H41" s="49"/>
    </row>
    <row r="42" spans="1:8" ht="15" thickBot="1" x14ac:dyDescent="0.2"/>
    <row r="43" spans="1:8" s="4" customFormat="1" x14ac:dyDescent="0.15">
      <c r="B43" s="14" t="s">
        <v>6</v>
      </c>
      <c r="C43" s="7" t="s">
        <v>7</v>
      </c>
      <c r="D43" s="55" t="s">
        <v>18</v>
      </c>
      <c r="E43" s="7" t="s">
        <v>8</v>
      </c>
      <c r="F43" s="7" t="s">
        <v>9</v>
      </c>
      <c r="G43" s="7" t="s">
        <v>10</v>
      </c>
      <c r="H43" s="8" t="s">
        <v>11</v>
      </c>
    </row>
    <row r="44" spans="1:8" ht="15" customHeight="1" x14ac:dyDescent="0.15">
      <c r="B44" s="136">
        <v>7</v>
      </c>
      <c r="C44" s="140" t="str">
        <f>IF(VLOOKUP($B44,出品まとめ!$A$2:$J$50,2)=0,"",VLOOKUP($B44,出品まとめ!$A$2:$J$50,2))</f>
        <v/>
      </c>
      <c r="D44" s="140" t="str">
        <f>IF(VLOOKUP($B44,出品まとめ!$A$2:$J$50,3)=0,"",VLOOKUP($B44,出品まとめ!$A$2:$J$50,3))</f>
        <v/>
      </c>
      <c r="E44" s="140" t="str">
        <f>IF(VLOOKUP($B44,出品まとめ!$A$2:$J$50,4)=0,"",VLOOKUP($B44,出品まとめ!$A$2:$J$50,4))</f>
        <v/>
      </c>
      <c r="F44" s="53" t="str">
        <f>IF(VLOOKUP($B44,出品まとめ!$A$2:$J$50,6)=0,"",VLOOKUP($B44,出品まとめ!$A$2:$J$50,6))</f>
        <v/>
      </c>
      <c r="G44" s="53" t="str">
        <f>IF(VLOOKUP($B44,出品まとめ!$A$2:$J$50,8)=0,"",VLOOKUP($B44,出品まとめ!$A$2:$J$50,8))</f>
        <v/>
      </c>
      <c r="H44" s="158" t="str">
        <f>IF(VLOOKUP($B44,出品まとめ!$A$2:$J$50,9)=0,"",VLOOKUP($B44,出品まとめ!$A$2:$J$50,9))</f>
        <v/>
      </c>
    </row>
    <row r="45" spans="1:8" ht="26.25" customHeight="1" thickBot="1" x14ac:dyDescent="0.2">
      <c r="B45" s="137"/>
      <c r="C45" s="141"/>
      <c r="D45" s="141"/>
      <c r="E45" s="141"/>
      <c r="F45" s="54" t="str">
        <f>IF(VLOOKUP($B44,出品まとめ!$A$2:$J$50,5)=0,"",VLOOKUP($B44,出品まとめ!$A$2:$J$50,5))</f>
        <v/>
      </c>
      <c r="G45" s="54" t="str">
        <f>IF(VLOOKUP($B44,出品まとめ!$A$2:$J$50,7)=0,"",VLOOKUP($B44,出品まとめ!$A$2:$J$50,7))</f>
        <v/>
      </c>
      <c r="H45" s="159"/>
    </row>
    <row r="46" spans="1:8" x14ac:dyDescent="0.15">
      <c r="A46" s="49"/>
      <c r="B46" s="49"/>
      <c r="C46" s="49"/>
      <c r="D46" s="49"/>
      <c r="E46" s="49"/>
      <c r="F46" s="49"/>
      <c r="G46" s="49"/>
      <c r="H46" s="49"/>
    </row>
    <row r="47" spans="1:8" ht="15" thickBot="1" x14ac:dyDescent="0.2"/>
    <row r="48" spans="1:8" s="4" customFormat="1" x14ac:dyDescent="0.15">
      <c r="B48" s="14" t="s">
        <v>6</v>
      </c>
      <c r="C48" s="7" t="s">
        <v>7</v>
      </c>
      <c r="D48" s="55" t="s">
        <v>18</v>
      </c>
      <c r="E48" s="7" t="s">
        <v>8</v>
      </c>
      <c r="F48" s="7" t="s">
        <v>9</v>
      </c>
      <c r="G48" s="7" t="s">
        <v>10</v>
      </c>
      <c r="H48" s="8" t="s">
        <v>11</v>
      </c>
    </row>
    <row r="49" spans="1:8" ht="15" customHeight="1" x14ac:dyDescent="0.15">
      <c r="B49" s="136">
        <v>8</v>
      </c>
      <c r="C49" s="140" t="str">
        <f>IF(VLOOKUP($B49,出品まとめ!$A$2:$J$50,2)=0,"",VLOOKUP($B49,出品まとめ!$A$2:$J$50,2))</f>
        <v/>
      </c>
      <c r="D49" s="140" t="str">
        <f>IF(VLOOKUP($B49,出品まとめ!$A$2:$J$50,3)=0,"",VLOOKUP($B49,出品まとめ!$A$2:$J$50,3))</f>
        <v/>
      </c>
      <c r="E49" s="140" t="str">
        <f>IF(VLOOKUP($B49,出品まとめ!$A$2:$J$50,4)=0,"",VLOOKUP($B49,出品まとめ!$A$2:$J$50,4))</f>
        <v/>
      </c>
      <c r="F49" s="53" t="str">
        <f>IF(VLOOKUP($B49,出品まとめ!$A$2:$J$50,6)=0,"",VLOOKUP($B49,出品まとめ!$A$2:$J$50,6))</f>
        <v/>
      </c>
      <c r="G49" s="53" t="str">
        <f>IF(VLOOKUP($B49,出品まとめ!$A$2:$J$50,8)=0,"",VLOOKUP($B49,出品まとめ!$A$2:$J$50,8))</f>
        <v/>
      </c>
      <c r="H49" s="158" t="str">
        <f>IF(VLOOKUP($B49,出品まとめ!$A$2:$J$50,9)=0,"",VLOOKUP($B49,出品まとめ!$A$2:$J$50,9))</f>
        <v/>
      </c>
    </row>
    <row r="50" spans="1:8" ht="26.25" customHeight="1" thickBot="1" x14ac:dyDescent="0.2">
      <c r="B50" s="137"/>
      <c r="C50" s="141"/>
      <c r="D50" s="141"/>
      <c r="E50" s="141"/>
      <c r="F50" s="54" t="str">
        <f>IF(VLOOKUP($B49,出品まとめ!$A$2:$J$50,5)=0,"",VLOOKUP($B49,出品まとめ!$A$2:$J$50,5))</f>
        <v/>
      </c>
      <c r="G50" s="54" t="str">
        <f>IF(VLOOKUP($B49,出品まとめ!$A$2:$J$50,7)=0,"",VLOOKUP($B49,出品まとめ!$A$2:$J$50,7))</f>
        <v/>
      </c>
      <c r="H50" s="159"/>
    </row>
    <row r="51" spans="1:8" x14ac:dyDescent="0.15">
      <c r="A51" s="49"/>
      <c r="B51" s="49"/>
      <c r="C51" s="49"/>
      <c r="D51" s="49"/>
      <c r="E51" s="49"/>
      <c r="F51" s="49"/>
      <c r="G51" s="49"/>
      <c r="H51" s="49"/>
    </row>
    <row r="54" spans="1:8" x14ac:dyDescent="0.15">
      <c r="H54" s="15"/>
    </row>
    <row r="55" spans="1:8" x14ac:dyDescent="0.15">
      <c r="A55" s="49"/>
      <c r="B55" s="49"/>
      <c r="C55" s="49"/>
      <c r="D55" s="49"/>
      <c r="E55" s="49"/>
      <c r="F55" s="49"/>
      <c r="G55" s="49"/>
      <c r="H55" s="52"/>
    </row>
    <row r="56" spans="1:8" ht="15" thickBot="1" x14ac:dyDescent="0.2"/>
    <row r="57" spans="1:8" s="4" customFormat="1" x14ac:dyDescent="0.15">
      <c r="B57" s="14" t="s">
        <v>6</v>
      </c>
      <c r="C57" s="7" t="s">
        <v>7</v>
      </c>
      <c r="D57" s="55" t="s">
        <v>18</v>
      </c>
      <c r="E57" s="7" t="s">
        <v>8</v>
      </c>
      <c r="F57" s="7" t="s">
        <v>9</v>
      </c>
      <c r="G57" s="7" t="s">
        <v>10</v>
      </c>
      <c r="H57" s="8" t="s">
        <v>11</v>
      </c>
    </row>
    <row r="58" spans="1:8" ht="15" customHeight="1" x14ac:dyDescent="0.15">
      <c r="B58" s="136">
        <v>9</v>
      </c>
      <c r="C58" s="140" t="str">
        <f>IF(VLOOKUP($B58,出品まとめ!$A$2:$J$50,2)=0,"",VLOOKUP($B58,出品まとめ!$A$2:$J$50,2))</f>
        <v/>
      </c>
      <c r="D58" s="140" t="str">
        <f>IF(VLOOKUP($B58,出品まとめ!$A$2:$J$50,3)=0,"",VLOOKUP($B58,出品まとめ!$A$2:$J$50,3))</f>
        <v/>
      </c>
      <c r="E58" s="140" t="str">
        <f>IF(VLOOKUP($B58,出品まとめ!$A$2:$J$50,4)=0,"",VLOOKUP($B58,出品まとめ!$A$2:$J$50,4))</f>
        <v/>
      </c>
      <c r="F58" s="53" t="str">
        <f>IF(VLOOKUP($B58,出品まとめ!$A$2:$J$50,6)=0,"",VLOOKUP($B58,出品まとめ!$A$2:$J$50,6))</f>
        <v/>
      </c>
      <c r="G58" s="53" t="str">
        <f>IF(VLOOKUP($B58,出品まとめ!$A$2:$J$50,8)=0,"",VLOOKUP($B58,出品まとめ!$A$2:$J$50,8))</f>
        <v/>
      </c>
      <c r="H58" s="158" t="str">
        <f>IF(VLOOKUP($B58,出品まとめ!$A$2:$J$50,9)=0,"",VLOOKUP($B58,出品まとめ!$A$2:$J$50,9))</f>
        <v/>
      </c>
    </row>
    <row r="59" spans="1:8" ht="26.25" customHeight="1" thickBot="1" x14ac:dyDescent="0.2">
      <c r="B59" s="137"/>
      <c r="C59" s="141"/>
      <c r="D59" s="141"/>
      <c r="E59" s="141"/>
      <c r="F59" s="54" t="str">
        <f>IF(VLOOKUP($B58,出品まとめ!$A$2:$J$50,5)=0,"",VLOOKUP($B58,出品まとめ!$A$2:$J$50,5))</f>
        <v/>
      </c>
      <c r="G59" s="54" t="str">
        <f>IF(VLOOKUP($B58,出品まとめ!$A$2:$J$50,7)=0,"",VLOOKUP($B58,出品まとめ!$A$2:$J$50,7))</f>
        <v/>
      </c>
      <c r="H59" s="159"/>
    </row>
    <row r="60" spans="1:8" x14ac:dyDescent="0.15">
      <c r="A60" s="49"/>
      <c r="B60" s="49"/>
      <c r="C60" s="49"/>
      <c r="D60" s="49"/>
      <c r="E60" s="49"/>
      <c r="F60" s="49"/>
      <c r="G60" s="49"/>
      <c r="H60" s="49"/>
    </row>
    <row r="61" spans="1:8" ht="15" thickBot="1" x14ac:dyDescent="0.2"/>
    <row r="62" spans="1:8" s="4" customFormat="1" x14ac:dyDescent="0.15">
      <c r="B62" s="14" t="s">
        <v>6</v>
      </c>
      <c r="C62" s="7" t="s">
        <v>7</v>
      </c>
      <c r="D62" s="55" t="s">
        <v>18</v>
      </c>
      <c r="E62" s="7" t="s">
        <v>8</v>
      </c>
      <c r="F62" s="7" t="s">
        <v>9</v>
      </c>
      <c r="G62" s="7" t="s">
        <v>10</v>
      </c>
      <c r="H62" s="8" t="s">
        <v>11</v>
      </c>
    </row>
    <row r="63" spans="1:8" ht="15" customHeight="1" x14ac:dyDescent="0.15">
      <c r="B63" s="136">
        <v>10</v>
      </c>
      <c r="C63" s="140" t="str">
        <f>IF(VLOOKUP($B63,出品まとめ!$A$2:$J$50,2)=0,"",VLOOKUP($B63,出品まとめ!$A$2:$J$50,2))</f>
        <v/>
      </c>
      <c r="D63" s="140" t="str">
        <f>IF(VLOOKUP($B63,出品まとめ!$A$2:$J$50,3)=0,"",VLOOKUP($B63,出品まとめ!$A$2:$J$50,3))</f>
        <v/>
      </c>
      <c r="E63" s="140" t="str">
        <f>IF(VLOOKUP($B63,出品まとめ!$A$2:$J$50,4)=0,"",VLOOKUP($B63,出品まとめ!$A$2:$J$50,4))</f>
        <v/>
      </c>
      <c r="F63" s="53" t="str">
        <f>IF(VLOOKUP($B63,出品まとめ!$A$2:$J$50,6)=0,"",VLOOKUP($B63,出品まとめ!$A$2:$J$50,6))</f>
        <v/>
      </c>
      <c r="G63" s="53" t="str">
        <f>IF(VLOOKUP($B63,出品まとめ!$A$2:$J$50,8)=0,"",VLOOKUP($B63,出品まとめ!$A$2:$J$50,8))</f>
        <v/>
      </c>
      <c r="H63" s="158" t="str">
        <f>IF(VLOOKUP($B63,出品まとめ!$A$2:$J$50,9)=0,"",VLOOKUP($B63,出品まとめ!$A$2:$J$50,9))</f>
        <v/>
      </c>
    </row>
    <row r="64" spans="1:8" ht="26.25" customHeight="1" thickBot="1" x14ac:dyDescent="0.2">
      <c r="B64" s="137"/>
      <c r="C64" s="141"/>
      <c r="D64" s="141"/>
      <c r="E64" s="141"/>
      <c r="F64" s="54" t="str">
        <f>IF(VLOOKUP($B63,出品まとめ!$A$2:$J$50,5)=0,"",VLOOKUP($B63,出品まとめ!$A$2:$J$50,5))</f>
        <v/>
      </c>
      <c r="G64" s="54" t="str">
        <f>IF(VLOOKUP($B63,出品まとめ!$A$2:$J$50,7)=0,"",VLOOKUP($B63,出品まとめ!$A$2:$J$50,7))</f>
        <v/>
      </c>
      <c r="H64" s="159"/>
    </row>
    <row r="65" spans="1:8" x14ac:dyDescent="0.15">
      <c r="A65" s="49"/>
      <c r="B65" s="49"/>
      <c r="C65" s="49"/>
      <c r="D65" s="49"/>
      <c r="E65" s="49"/>
      <c r="F65" s="49"/>
      <c r="G65" s="49"/>
      <c r="H65" s="49"/>
    </row>
    <row r="66" spans="1:8" ht="15" thickBot="1" x14ac:dyDescent="0.2"/>
    <row r="67" spans="1:8" s="4" customFormat="1" x14ac:dyDescent="0.15">
      <c r="B67" s="14" t="s">
        <v>6</v>
      </c>
      <c r="C67" s="7" t="s">
        <v>7</v>
      </c>
      <c r="D67" s="55" t="s">
        <v>18</v>
      </c>
      <c r="E67" s="7" t="s">
        <v>8</v>
      </c>
      <c r="F67" s="7" t="s">
        <v>9</v>
      </c>
      <c r="G67" s="7" t="s">
        <v>10</v>
      </c>
      <c r="H67" s="8" t="s">
        <v>11</v>
      </c>
    </row>
    <row r="68" spans="1:8" ht="15" customHeight="1" x14ac:dyDescent="0.15">
      <c r="B68" s="136">
        <v>11</v>
      </c>
      <c r="C68" s="140" t="str">
        <f>IF(VLOOKUP($B68,出品まとめ!$A$2:$J$50,2)=0,"",VLOOKUP($B68,出品まとめ!$A$2:$J$50,2))</f>
        <v/>
      </c>
      <c r="D68" s="140" t="str">
        <f>IF(VLOOKUP($B68,出品まとめ!$A$2:$J$50,3)=0,"",VLOOKUP($B68,出品まとめ!$A$2:$J$50,3))</f>
        <v/>
      </c>
      <c r="E68" s="140" t="str">
        <f>IF(VLOOKUP($B68,出品まとめ!$A$2:$J$50,4)=0,"",VLOOKUP($B68,出品まとめ!$A$2:$J$50,4))</f>
        <v/>
      </c>
      <c r="F68" s="53" t="str">
        <f>IF(VLOOKUP($B68,出品まとめ!$A$2:$J$50,6)=0,"",VLOOKUP($B68,出品まとめ!$A$2:$J$50,6))</f>
        <v/>
      </c>
      <c r="G68" s="53" t="str">
        <f>IF(VLOOKUP($B68,出品まとめ!$A$2:$J$50,8)=0,"",VLOOKUP($B68,出品まとめ!$A$2:$J$50,8))</f>
        <v/>
      </c>
      <c r="H68" s="158" t="str">
        <f>IF(VLOOKUP($B68,出品まとめ!$A$2:$J$50,9)=0,"",VLOOKUP($B68,出品まとめ!$A$2:$J$50,9))</f>
        <v/>
      </c>
    </row>
    <row r="69" spans="1:8" ht="26.25" customHeight="1" thickBot="1" x14ac:dyDescent="0.2">
      <c r="B69" s="137"/>
      <c r="C69" s="141"/>
      <c r="D69" s="141"/>
      <c r="E69" s="141"/>
      <c r="F69" s="54" t="str">
        <f>IF(VLOOKUP($B68,出品まとめ!$A$2:$J$50,5)=0,"",VLOOKUP($B68,出品まとめ!$A$2:$J$50,5))</f>
        <v/>
      </c>
      <c r="G69" s="54" t="str">
        <f>IF(VLOOKUP($B68,出品まとめ!$A$2:$J$50,7)=0,"",VLOOKUP($B68,出品まとめ!$A$2:$J$50,7))</f>
        <v/>
      </c>
      <c r="H69" s="159"/>
    </row>
    <row r="70" spans="1:8" x14ac:dyDescent="0.15">
      <c r="A70" s="49"/>
      <c r="B70" s="49"/>
      <c r="C70" s="49"/>
      <c r="D70" s="49"/>
      <c r="E70" s="49"/>
      <c r="F70" s="49"/>
      <c r="G70" s="49"/>
      <c r="H70" s="49"/>
    </row>
    <row r="71" spans="1:8" ht="15" thickBot="1" x14ac:dyDescent="0.2"/>
    <row r="72" spans="1:8" s="4" customFormat="1" x14ac:dyDescent="0.15">
      <c r="B72" s="14" t="s">
        <v>6</v>
      </c>
      <c r="C72" s="7" t="s">
        <v>7</v>
      </c>
      <c r="D72" s="55" t="s">
        <v>18</v>
      </c>
      <c r="E72" s="7" t="s">
        <v>8</v>
      </c>
      <c r="F72" s="7" t="s">
        <v>9</v>
      </c>
      <c r="G72" s="7" t="s">
        <v>10</v>
      </c>
      <c r="H72" s="8" t="s">
        <v>11</v>
      </c>
    </row>
    <row r="73" spans="1:8" ht="15" customHeight="1" x14ac:dyDescent="0.15">
      <c r="B73" s="136">
        <v>12</v>
      </c>
      <c r="C73" s="140" t="str">
        <f>IF(VLOOKUP($B73,出品まとめ!$A$2:$J$50,2)=0,"",VLOOKUP($B73,出品まとめ!$A$2:$J$50,2))</f>
        <v/>
      </c>
      <c r="D73" s="140" t="str">
        <f>IF(VLOOKUP($B73,出品まとめ!$A$2:$J$50,3)=0,"",VLOOKUP($B73,出品まとめ!$A$2:$J$50,3))</f>
        <v/>
      </c>
      <c r="E73" s="140" t="str">
        <f>IF(VLOOKUP($B73,出品まとめ!$A$2:$J$50,4)=0,"",VLOOKUP($B73,出品まとめ!$A$2:$J$50,4))</f>
        <v/>
      </c>
      <c r="F73" s="53" t="str">
        <f>IF(VLOOKUP($B73,出品まとめ!$A$2:$J$50,6)=0,"",VLOOKUP($B73,出品まとめ!$A$2:$J$50,6))</f>
        <v/>
      </c>
      <c r="G73" s="53" t="str">
        <f>IF(VLOOKUP($B73,出品まとめ!$A$2:$J$50,8)=0,"",VLOOKUP($B73,出品まとめ!$A$2:$J$50,8))</f>
        <v/>
      </c>
      <c r="H73" s="158" t="str">
        <f>IF(VLOOKUP($B73,出品まとめ!$A$2:$J$50,9)=0,"",VLOOKUP($B73,出品まとめ!$A$2:$J$50,9))</f>
        <v/>
      </c>
    </row>
    <row r="74" spans="1:8" ht="26.25" customHeight="1" thickBot="1" x14ac:dyDescent="0.2">
      <c r="B74" s="137"/>
      <c r="C74" s="141"/>
      <c r="D74" s="141"/>
      <c r="E74" s="141"/>
      <c r="F74" s="54" t="str">
        <f>IF(VLOOKUP($B73,出品まとめ!$A$2:$J$50,5)=0,"",VLOOKUP($B73,出品まとめ!$A$2:$J$50,5))</f>
        <v/>
      </c>
      <c r="G74" s="54" t="str">
        <f>IF(VLOOKUP($B73,出品まとめ!$A$2:$J$50,7)=0,"",VLOOKUP($B73,出品まとめ!$A$2:$J$50,7))</f>
        <v/>
      </c>
      <c r="H74" s="159"/>
    </row>
    <row r="75" spans="1:8" x14ac:dyDescent="0.15">
      <c r="A75" s="49"/>
      <c r="B75" s="49"/>
      <c r="C75" s="49"/>
      <c r="D75" s="49"/>
      <c r="E75" s="49"/>
      <c r="F75" s="49"/>
      <c r="G75" s="49"/>
      <c r="H75" s="49"/>
    </row>
    <row r="76" spans="1:8" ht="15" thickBot="1" x14ac:dyDescent="0.2"/>
    <row r="77" spans="1:8" s="4" customFormat="1" x14ac:dyDescent="0.15">
      <c r="B77" s="14" t="s">
        <v>6</v>
      </c>
      <c r="C77" s="7" t="s">
        <v>7</v>
      </c>
      <c r="D77" s="55" t="s">
        <v>18</v>
      </c>
      <c r="E77" s="7" t="s">
        <v>8</v>
      </c>
      <c r="F77" s="7" t="s">
        <v>9</v>
      </c>
      <c r="G77" s="7" t="s">
        <v>10</v>
      </c>
      <c r="H77" s="8" t="s">
        <v>11</v>
      </c>
    </row>
    <row r="78" spans="1:8" ht="15" customHeight="1" x14ac:dyDescent="0.15">
      <c r="B78" s="136">
        <v>13</v>
      </c>
      <c r="C78" s="140" t="str">
        <f>IF(VLOOKUP($B78,出品まとめ!$A$2:$J$50,2)=0,"",VLOOKUP($B78,出品まとめ!$A$2:$J$50,2))</f>
        <v/>
      </c>
      <c r="D78" s="140" t="str">
        <f>IF(VLOOKUP($B78,出品まとめ!$A$2:$J$50,3)=0,"",VLOOKUP($B78,出品まとめ!$A$2:$J$50,3))</f>
        <v/>
      </c>
      <c r="E78" s="140" t="str">
        <f>IF(VLOOKUP($B78,出品まとめ!$A$2:$J$50,4)=0,"",VLOOKUP($B78,出品まとめ!$A$2:$J$50,4))</f>
        <v/>
      </c>
      <c r="F78" s="53" t="str">
        <f>IF(VLOOKUP($B78,出品まとめ!$A$2:$J$50,6)=0,"",VLOOKUP($B78,出品まとめ!$A$2:$J$50,6))</f>
        <v/>
      </c>
      <c r="G78" s="53" t="str">
        <f>IF(VLOOKUP($B78,出品まとめ!$A$2:$J$50,8)=0,"",VLOOKUP($B78,出品まとめ!$A$2:$J$50,8))</f>
        <v/>
      </c>
      <c r="H78" s="158" t="str">
        <f>IF(VLOOKUP($B78,出品まとめ!$A$2:$J$50,9)=0,"",VLOOKUP($B78,出品まとめ!$A$2:$J$50,9))</f>
        <v/>
      </c>
    </row>
    <row r="79" spans="1:8" ht="26.25" customHeight="1" thickBot="1" x14ac:dyDescent="0.2">
      <c r="B79" s="137"/>
      <c r="C79" s="141"/>
      <c r="D79" s="141"/>
      <c r="E79" s="141"/>
      <c r="F79" s="54" t="str">
        <f>IF(VLOOKUP($B78,出品まとめ!$A$2:$J$50,5)=0,"",VLOOKUP($B78,出品まとめ!$A$2:$J$50,5))</f>
        <v/>
      </c>
      <c r="G79" s="54" t="str">
        <f>IF(VLOOKUP($B78,出品まとめ!$A$2:$J$50,7)=0,"",VLOOKUP($B78,出品まとめ!$A$2:$J$50,7))</f>
        <v/>
      </c>
      <c r="H79" s="159"/>
    </row>
    <row r="80" spans="1:8" x14ac:dyDescent="0.15">
      <c r="A80" s="49"/>
      <c r="B80" s="49"/>
      <c r="C80" s="49"/>
      <c r="D80" s="49"/>
      <c r="E80" s="49"/>
      <c r="F80" s="49"/>
      <c r="G80" s="49"/>
      <c r="H80" s="49"/>
    </row>
    <row r="81" spans="1:8" ht="15" thickBot="1" x14ac:dyDescent="0.2"/>
    <row r="82" spans="1:8" s="4" customFormat="1" x14ac:dyDescent="0.15">
      <c r="B82" s="14" t="s">
        <v>6</v>
      </c>
      <c r="C82" s="7" t="s">
        <v>7</v>
      </c>
      <c r="D82" s="55" t="s">
        <v>18</v>
      </c>
      <c r="E82" s="7" t="s">
        <v>8</v>
      </c>
      <c r="F82" s="7" t="s">
        <v>9</v>
      </c>
      <c r="G82" s="7" t="s">
        <v>10</v>
      </c>
      <c r="H82" s="8" t="s">
        <v>11</v>
      </c>
    </row>
    <row r="83" spans="1:8" ht="15" customHeight="1" x14ac:dyDescent="0.15">
      <c r="B83" s="136">
        <v>14</v>
      </c>
      <c r="C83" s="140" t="str">
        <f>IF(VLOOKUP($B83,出品まとめ!$A$2:$J$50,2)=0,"",VLOOKUP($B83,出品まとめ!$A$2:$J$50,2))</f>
        <v/>
      </c>
      <c r="D83" s="140" t="str">
        <f>IF(VLOOKUP($B83,出品まとめ!$A$2:$J$50,3)=0,"",VLOOKUP($B83,出品まとめ!$A$2:$J$50,3))</f>
        <v/>
      </c>
      <c r="E83" s="140" t="str">
        <f>IF(VLOOKUP($B83,出品まとめ!$A$2:$J$50,4)=0,"",VLOOKUP($B83,出品まとめ!$A$2:$J$50,4))</f>
        <v/>
      </c>
      <c r="F83" s="53" t="str">
        <f>IF(VLOOKUP($B83,出品まとめ!$A$2:$J$50,6)=0,"",VLOOKUP($B83,出品まとめ!$A$2:$J$50,6))</f>
        <v/>
      </c>
      <c r="G83" s="53" t="str">
        <f>IF(VLOOKUP($B83,出品まとめ!$A$2:$J$50,8)=0,"",VLOOKUP($B83,出品まとめ!$A$2:$J$50,8))</f>
        <v/>
      </c>
      <c r="H83" s="158" t="str">
        <f>IF(VLOOKUP($B83,出品まとめ!$A$2:$J$50,9)=0,"",VLOOKUP($B83,出品まとめ!$A$2:$J$50,9))</f>
        <v/>
      </c>
    </row>
    <row r="84" spans="1:8" ht="26.25" customHeight="1" thickBot="1" x14ac:dyDescent="0.2">
      <c r="B84" s="137"/>
      <c r="C84" s="141"/>
      <c r="D84" s="141"/>
      <c r="E84" s="141"/>
      <c r="F84" s="54" t="str">
        <f>IF(VLOOKUP($B83,出品まとめ!$A$2:$J$50,5)=0,"",VLOOKUP($B83,出品まとめ!$A$2:$J$50,5))</f>
        <v/>
      </c>
      <c r="G84" s="54" t="str">
        <f>IF(VLOOKUP($B83,出品まとめ!$A$2:$J$50,7)=0,"",VLOOKUP($B83,出品まとめ!$A$2:$J$50,7))</f>
        <v/>
      </c>
      <c r="H84" s="159"/>
    </row>
    <row r="85" spans="1:8" x14ac:dyDescent="0.15">
      <c r="A85" s="49"/>
      <c r="B85" s="49"/>
      <c r="C85" s="49"/>
      <c r="D85" s="49"/>
      <c r="E85" s="49"/>
      <c r="F85" s="49"/>
      <c r="G85" s="49"/>
      <c r="H85" s="49"/>
    </row>
    <row r="86" spans="1:8" ht="15" thickBot="1" x14ac:dyDescent="0.2"/>
    <row r="87" spans="1:8" s="4" customFormat="1" x14ac:dyDescent="0.15">
      <c r="B87" s="14" t="s">
        <v>6</v>
      </c>
      <c r="C87" s="7" t="s">
        <v>7</v>
      </c>
      <c r="D87" s="55" t="s">
        <v>18</v>
      </c>
      <c r="E87" s="7" t="s">
        <v>8</v>
      </c>
      <c r="F87" s="7" t="s">
        <v>9</v>
      </c>
      <c r="G87" s="7" t="s">
        <v>10</v>
      </c>
      <c r="H87" s="8" t="s">
        <v>11</v>
      </c>
    </row>
    <row r="88" spans="1:8" ht="15" customHeight="1" x14ac:dyDescent="0.15">
      <c r="B88" s="136">
        <v>15</v>
      </c>
      <c r="C88" s="140" t="str">
        <f>IF(VLOOKUP($B88,出品まとめ!$A$2:$J$50,2)=0,"",VLOOKUP($B88,出品まとめ!$A$2:$J$50,2))</f>
        <v/>
      </c>
      <c r="D88" s="140" t="str">
        <f>IF(VLOOKUP($B88,出品まとめ!$A$2:$J$50,3)=0,"",VLOOKUP($B88,出品まとめ!$A$2:$J$50,3))</f>
        <v/>
      </c>
      <c r="E88" s="140" t="str">
        <f>IF(VLOOKUP($B88,出品まとめ!$A$2:$J$50,4)=0,"",VLOOKUP($B88,出品まとめ!$A$2:$J$50,4))</f>
        <v/>
      </c>
      <c r="F88" s="53" t="str">
        <f>IF(VLOOKUP($B88,出品まとめ!$A$2:$J$50,6)=0,"",VLOOKUP($B88,出品まとめ!$A$2:$J$50,6))</f>
        <v/>
      </c>
      <c r="G88" s="53" t="str">
        <f>IF(VLOOKUP($B88,出品まとめ!$A$2:$J$50,8)=0,"",VLOOKUP($B88,出品まとめ!$A$2:$J$50,8))</f>
        <v/>
      </c>
      <c r="H88" s="158" t="str">
        <f>IF(VLOOKUP($B88,出品まとめ!$A$2:$J$50,9)=0,"",VLOOKUP($B88,出品まとめ!$A$2:$J$50,9))</f>
        <v/>
      </c>
    </row>
    <row r="89" spans="1:8" ht="26.25" customHeight="1" thickBot="1" x14ac:dyDescent="0.2">
      <c r="B89" s="137"/>
      <c r="C89" s="141"/>
      <c r="D89" s="141"/>
      <c r="E89" s="141"/>
      <c r="F89" s="54" t="str">
        <f>IF(VLOOKUP($B88,出品まとめ!$A$2:$J$50,5)=0,"",VLOOKUP($B88,出品まとめ!$A$2:$J$50,5))</f>
        <v/>
      </c>
      <c r="G89" s="54" t="str">
        <f>IF(VLOOKUP($B88,出品まとめ!$A$2:$J$50,7)=0,"",VLOOKUP($B88,出品まとめ!$A$2:$J$50,7))</f>
        <v/>
      </c>
      <c r="H89" s="159"/>
    </row>
    <row r="90" spans="1:8" x14ac:dyDescent="0.15">
      <c r="A90" s="49"/>
      <c r="B90" s="49"/>
      <c r="C90" s="49"/>
      <c r="D90" s="49"/>
      <c r="E90" s="49"/>
      <c r="F90" s="49"/>
      <c r="G90" s="49"/>
      <c r="H90" s="49"/>
    </row>
    <row r="91" spans="1:8" ht="15" thickBot="1" x14ac:dyDescent="0.2"/>
    <row r="92" spans="1:8" s="4" customFormat="1" x14ac:dyDescent="0.15">
      <c r="B92" s="14" t="s">
        <v>6</v>
      </c>
      <c r="C92" s="7" t="s">
        <v>7</v>
      </c>
      <c r="D92" s="55" t="s">
        <v>18</v>
      </c>
      <c r="E92" s="7" t="s">
        <v>8</v>
      </c>
      <c r="F92" s="7" t="s">
        <v>9</v>
      </c>
      <c r="G92" s="7" t="s">
        <v>10</v>
      </c>
      <c r="H92" s="8" t="s">
        <v>11</v>
      </c>
    </row>
    <row r="93" spans="1:8" ht="15" customHeight="1" x14ac:dyDescent="0.15">
      <c r="B93" s="136">
        <v>16</v>
      </c>
      <c r="C93" s="140" t="str">
        <f>IF(VLOOKUP($B93,出品まとめ!$A$2:$J$50,2)=0,"",VLOOKUP($B93,出品まとめ!$A$2:$J$50,2))</f>
        <v/>
      </c>
      <c r="D93" s="140" t="str">
        <f>IF(VLOOKUP($B93,出品まとめ!$A$2:$J$50,3)=0,"",VLOOKUP($B93,出品まとめ!$A$2:$J$50,3))</f>
        <v/>
      </c>
      <c r="E93" s="140" t="str">
        <f>IF(VLOOKUP($B93,出品まとめ!$A$2:$J$50,4)=0,"",VLOOKUP($B93,出品まとめ!$A$2:$J$50,4))</f>
        <v/>
      </c>
      <c r="F93" s="53" t="str">
        <f>IF(VLOOKUP($B93,出品まとめ!$A$2:$J$50,6)=0,"",VLOOKUP($B93,出品まとめ!$A$2:$J$50,6))</f>
        <v/>
      </c>
      <c r="G93" s="53" t="str">
        <f>IF(VLOOKUP($B93,出品まとめ!$A$2:$J$50,8)=0,"",VLOOKUP($B93,出品まとめ!$A$2:$J$50,8))</f>
        <v/>
      </c>
      <c r="H93" s="158" t="str">
        <f>IF(VLOOKUP($B93,出品まとめ!$A$2:$J$50,9)=0,"",VLOOKUP($B93,出品まとめ!$A$2:$J$50,9))</f>
        <v/>
      </c>
    </row>
    <row r="94" spans="1:8" ht="26.25" customHeight="1" thickBot="1" x14ac:dyDescent="0.2">
      <c r="B94" s="137"/>
      <c r="C94" s="141"/>
      <c r="D94" s="141"/>
      <c r="E94" s="141"/>
      <c r="F94" s="54" t="str">
        <f>IF(VLOOKUP($B93,出品まとめ!$A$2:$J$50,5)=0,"",VLOOKUP($B93,出品まとめ!$A$2:$J$50,5))</f>
        <v/>
      </c>
      <c r="G94" s="54" t="str">
        <f>IF(VLOOKUP($B93,出品まとめ!$A$2:$J$50,7)=0,"",VLOOKUP($B93,出品まとめ!$A$2:$J$50,7))</f>
        <v/>
      </c>
      <c r="H94" s="159"/>
    </row>
    <row r="95" spans="1:8" x14ac:dyDescent="0.15">
      <c r="A95" s="49"/>
      <c r="B95" s="49"/>
      <c r="C95" s="49"/>
      <c r="D95" s="49"/>
      <c r="E95" s="49"/>
      <c r="F95" s="49"/>
      <c r="G95" s="49"/>
      <c r="H95" s="49"/>
    </row>
    <row r="96" spans="1:8" ht="15" thickBot="1" x14ac:dyDescent="0.2"/>
    <row r="97" spans="1:8" s="4" customFormat="1" x14ac:dyDescent="0.15">
      <c r="B97" s="14" t="s">
        <v>6</v>
      </c>
      <c r="C97" s="7" t="s">
        <v>7</v>
      </c>
      <c r="D97" s="55" t="s">
        <v>18</v>
      </c>
      <c r="E97" s="7" t="s">
        <v>8</v>
      </c>
      <c r="F97" s="7" t="s">
        <v>9</v>
      </c>
      <c r="G97" s="7" t="s">
        <v>10</v>
      </c>
      <c r="H97" s="8" t="s">
        <v>11</v>
      </c>
    </row>
    <row r="98" spans="1:8" ht="15" customHeight="1" x14ac:dyDescent="0.15">
      <c r="B98" s="136">
        <v>17</v>
      </c>
      <c r="C98" s="140" t="str">
        <f>IF(VLOOKUP($B98,出品まとめ!$A$2:$J$50,2)=0,"",VLOOKUP($B98,出品まとめ!$A$2:$J$50,2))</f>
        <v/>
      </c>
      <c r="D98" s="140" t="str">
        <f>IF(VLOOKUP($B98,出品まとめ!$A$2:$J$50,3)=0,"",VLOOKUP($B98,出品まとめ!$A$2:$J$50,3))</f>
        <v/>
      </c>
      <c r="E98" s="140" t="str">
        <f>IF(VLOOKUP($B98,出品まとめ!$A$2:$J$50,4)=0,"",VLOOKUP($B98,出品まとめ!$A$2:$J$50,4))</f>
        <v/>
      </c>
      <c r="F98" s="53" t="str">
        <f>IF(VLOOKUP($B98,出品まとめ!$A$2:$J$50,6)=0,"",VLOOKUP($B98,出品まとめ!$A$2:$J$50,6))</f>
        <v/>
      </c>
      <c r="G98" s="53" t="str">
        <f>IF(VLOOKUP($B98,出品まとめ!$A$2:$J$50,8)=0,"",VLOOKUP($B98,出品まとめ!$A$2:$J$50,8))</f>
        <v/>
      </c>
      <c r="H98" s="158" t="str">
        <f>IF(VLOOKUP($B98,出品まとめ!$A$2:$J$50,9)=0,"",VLOOKUP($B98,出品まとめ!$A$2:$J$50,9))</f>
        <v/>
      </c>
    </row>
    <row r="99" spans="1:8" ht="26.25" customHeight="1" thickBot="1" x14ac:dyDescent="0.2">
      <c r="B99" s="137"/>
      <c r="C99" s="141"/>
      <c r="D99" s="141"/>
      <c r="E99" s="141"/>
      <c r="F99" s="54" t="str">
        <f>IF(VLOOKUP($B98,出品まとめ!$A$2:$J$50,5)=0,"",VLOOKUP($B98,出品まとめ!$A$2:$J$50,5))</f>
        <v/>
      </c>
      <c r="G99" s="54" t="str">
        <f>IF(VLOOKUP($B98,出品まとめ!$A$2:$J$50,7)=0,"",VLOOKUP($B98,出品まとめ!$A$2:$J$50,7))</f>
        <v/>
      </c>
      <c r="H99" s="159"/>
    </row>
    <row r="100" spans="1:8" x14ac:dyDescent="0.15">
      <c r="A100" s="49"/>
      <c r="B100" s="49"/>
      <c r="C100" s="49"/>
      <c r="D100" s="49"/>
      <c r="E100" s="49"/>
      <c r="F100" s="49"/>
      <c r="G100" s="49"/>
      <c r="H100" s="49"/>
    </row>
    <row r="101" spans="1:8" ht="15" thickBot="1" x14ac:dyDescent="0.2"/>
    <row r="102" spans="1:8" s="4" customFormat="1" x14ac:dyDescent="0.15">
      <c r="B102" s="14" t="s">
        <v>6</v>
      </c>
      <c r="C102" s="7" t="s">
        <v>7</v>
      </c>
      <c r="D102" s="55" t="s">
        <v>18</v>
      </c>
      <c r="E102" s="7" t="s">
        <v>8</v>
      </c>
      <c r="F102" s="7" t="s">
        <v>9</v>
      </c>
      <c r="G102" s="7" t="s">
        <v>10</v>
      </c>
      <c r="H102" s="8" t="s">
        <v>11</v>
      </c>
    </row>
    <row r="103" spans="1:8" ht="15" customHeight="1" x14ac:dyDescent="0.15">
      <c r="B103" s="136">
        <v>18</v>
      </c>
      <c r="C103" s="140" t="str">
        <f>IF(VLOOKUP($B103,出品まとめ!$A$2:$J$50,2)=0,"",VLOOKUP($B103,出品まとめ!$A$2:$J$50,2))</f>
        <v/>
      </c>
      <c r="D103" s="140" t="str">
        <f>IF(VLOOKUP($B103,出品まとめ!$A$2:$J$50,3)=0,"",VLOOKUP($B103,出品まとめ!$A$2:$J$50,3))</f>
        <v/>
      </c>
      <c r="E103" s="140" t="str">
        <f>IF(VLOOKUP($B103,出品まとめ!$A$2:$J$50,4)=0,"",VLOOKUP($B103,出品まとめ!$A$2:$J$50,4))</f>
        <v/>
      </c>
      <c r="F103" s="53" t="str">
        <f>IF(VLOOKUP($B103,出品まとめ!$A$2:$J$50,6)=0,"",VLOOKUP($B103,出品まとめ!$A$2:$J$50,6))</f>
        <v/>
      </c>
      <c r="G103" s="53" t="str">
        <f>IF(VLOOKUP($B103,出品まとめ!$A$2:$J$50,8)=0,"",VLOOKUP($B103,出品まとめ!$A$2:$J$50,8))</f>
        <v/>
      </c>
      <c r="H103" s="158" t="str">
        <f>IF(VLOOKUP($B103,出品まとめ!$A$2:$J$50,9)=0,"",VLOOKUP($B103,出品まとめ!$A$2:$J$50,9))</f>
        <v/>
      </c>
    </row>
    <row r="104" spans="1:8" ht="26.25" customHeight="1" thickBot="1" x14ac:dyDescent="0.2">
      <c r="B104" s="137"/>
      <c r="C104" s="141"/>
      <c r="D104" s="141"/>
      <c r="E104" s="141"/>
      <c r="F104" s="54" t="str">
        <f>IF(VLOOKUP($B103,出品まとめ!$A$2:$J$50,5)=0,"",VLOOKUP($B103,出品まとめ!$A$2:$J$50,5))</f>
        <v/>
      </c>
      <c r="G104" s="54" t="str">
        <f>IF(VLOOKUP($B103,出品まとめ!$A$2:$J$50,7)=0,"",VLOOKUP($B103,出品まとめ!$A$2:$J$50,7))</f>
        <v/>
      </c>
      <c r="H104" s="159"/>
    </row>
    <row r="105" spans="1:8" x14ac:dyDescent="0.15">
      <c r="A105" s="49"/>
      <c r="B105" s="49"/>
      <c r="C105" s="49"/>
      <c r="D105" s="49"/>
      <c r="E105" s="49"/>
      <c r="F105" s="49"/>
      <c r="G105" s="49"/>
      <c r="H105" s="49"/>
    </row>
    <row r="106" spans="1:8" ht="15" thickBot="1" x14ac:dyDescent="0.2"/>
    <row r="107" spans="1:8" s="4" customFormat="1" x14ac:dyDescent="0.15">
      <c r="B107" s="14" t="s">
        <v>6</v>
      </c>
      <c r="C107" s="7" t="s">
        <v>7</v>
      </c>
      <c r="D107" s="55" t="s">
        <v>18</v>
      </c>
      <c r="E107" s="7" t="s">
        <v>8</v>
      </c>
      <c r="F107" s="7" t="s">
        <v>9</v>
      </c>
      <c r="G107" s="7" t="s">
        <v>10</v>
      </c>
      <c r="H107" s="8" t="s">
        <v>11</v>
      </c>
    </row>
    <row r="108" spans="1:8" ht="15" customHeight="1" x14ac:dyDescent="0.15">
      <c r="B108" s="136">
        <v>19</v>
      </c>
      <c r="C108" s="140" t="str">
        <f>IF(VLOOKUP($B108,出品まとめ!$A$2:$J$50,2)=0,"",VLOOKUP($B108,出品まとめ!$A$2:$J$50,2))</f>
        <v/>
      </c>
      <c r="D108" s="140" t="str">
        <f>IF(VLOOKUP($B108,出品まとめ!$A$2:$J$50,3)=0,"",VLOOKUP($B108,出品まとめ!$A$2:$J$50,3))</f>
        <v/>
      </c>
      <c r="E108" s="140" t="str">
        <f>IF(VLOOKUP($B108,出品まとめ!$A$2:$J$50,4)=0,"",VLOOKUP($B108,出品まとめ!$A$2:$J$50,4))</f>
        <v/>
      </c>
      <c r="F108" s="53" t="str">
        <f>IF(VLOOKUP($B108,出品まとめ!$A$2:$J$50,6)=0,"",VLOOKUP($B108,出品まとめ!$A$2:$J$50,6))</f>
        <v/>
      </c>
      <c r="G108" s="53" t="str">
        <f>IF(VLOOKUP($B108,出品まとめ!$A$2:$J$50,8)=0,"",VLOOKUP($B108,出品まとめ!$A$2:$J$50,8))</f>
        <v/>
      </c>
      <c r="H108" s="158" t="str">
        <f>IF(VLOOKUP($B108,出品まとめ!$A$2:$J$50,9)=0,"",VLOOKUP($B108,出品まとめ!$A$2:$J$50,9))</f>
        <v/>
      </c>
    </row>
    <row r="109" spans="1:8" ht="26.25" customHeight="1" thickBot="1" x14ac:dyDescent="0.2">
      <c r="B109" s="137"/>
      <c r="C109" s="141"/>
      <c r="D109" s="141"/>
      <c r="E109" s="141"/>
      <c r="F109" s="54" t="str">
        <f>IF(VLOOKUP($B108,出品まとめ!$A$2:$J$50,5)=0,"",VLOOKUP($B108,出品まとめ!$A$2:$J$50,5))</f>
        <v/>
      </c>
      <c r="G109" s="54" t="str">
        <f>IF(VLOOKUP($B108,出品まとめ!$A$2:$J$50,7)=0,"",VLOOKUP($B108,出品まとめ!$A$2:$J$50,7))</f>
        <v/>
      </c>
      <c r="H109" s="159"/>
    </row>
    <row r="110" spans="1:8" x14ac:dyDescent="0.15">
      <c r="A110" s="49"/>
      <c r="B110" s="49"/>
      <c r="C110" s="49"/>
      <c r="D110" s="49"/>
      <c r="E110" s="49"/>
      <c r="F110" s="49"/>
      <c r="G110" s="49"/>
      <c r="H110" s="49"/>
    </row>
    <row r="111" spans="1:8" x14ac:dyDescent="0.15">
      <c r="A111" s="49"/>
      <c r="B111" s="49"/>
      <c r="C111" s="49"/>
      <c r="D111" s="49"/>
      <c r="E111" s="49"/>
      <c r="F111" s="49"/>
      <c r="G111" s="49"/>
      <c r="H111" s="52"/>
    </row>
    <row r="112" spans="1:8" ht="15" thickBot="1" x14ac:dyDescent="0.2">
      <c r="A112" s="68"/>
      <c r="B112" s="68"/>
      <c r="C112" s="68"/>
      <c r="D112" s="68"/>
      <c r="E112" s="68"/>
      <c r="F112" s="68"/>
      <c r="G112" s="68"/>
      <c r="H112" s="68"/>
    </row>
    <row r="113" spans="1:8" s="4" customFormat="1" x14ac:dyDescent="0.15">
      <c r="B113" s="14" t="s">
        <v>6</v>
      </c>
      <c r="C113" s="7" t="s">
        <v>7</v>
      </c>
      <c r="D113" s="55" t="s">
        <v>18</v>
      </c>
      <c r="E113" s="7" t="s">
        <v>8</v>
      </c>
      <c r="F113" s="7" t="s">
        <v>9</v>
      </c>
      <c r="G113" s="7" t="s">
        <v>10</v>
      </c>
      <c r="H113" s="8" t="s">
        <v>11</v>
      </c>
    </row>
    <row r="114" spans="1:8" ht="15" customHeight="1" x14ac:dyDescent="0.15">
      <c r="B114" s="136">
        <v>20</v>
      </c>
      <c r="C114" s="140" t="str">
        <f>IF(VLOOKUP($B114,出品まとめ!$A$2:$J$50,2)=0,"",VLOOKUP($B114,出品まとめ!$A$2:$J$50,2))</f>
        <v/>
      </c>
      <c r="D114" s="140" t="str">
        <f>IF(VLOOKUP($B114,出品まとめ!$A$2:$J$50,3)=0,"",VLOOKUP($B114,出品まとめ!$A$2:$J$50,3))</f>
        <v/>
      </c>
      <c r="E114" s="140" t="str">
        <f>IF(VLOOKUP($B114,出品まとめ!$A$2:$J$50,4)=0,"",VLOOKUP($B114,出品まとめ!$A$2:$J$50,4))</f>
        <v/>
      </c>
      <c r="F114" s="53" t="str">
        <f>IF(VLOOKUP($B114,出品まとめ!$A$2:$J$50,6)=0,"",VLOOKUP($B114,出品まとめ!$A$2:$J$50,6))</f>
        <v/>
      </c>
      <c r="G114" s="53" t="str">
        <f>IF(VLOOKUP($B114,出品まとめ!$A$2:$J$50,8)=0,"",VLOOKUP($B114,出品まとめ!$A$2:$J$50,8))</f>
        <v/>
      </c>
      <c r="H114" s="158" t="str">
        <f>IF(VLOOKUP($B114,出品まとめ!$A$2:$J$50,9)=0,"",VLOOKUP($B114,出品まとめ!$A$2:$J$50,9))</f>
        <v/>
      </c>
    </row>
    <row r="115" spans="1:8" ht="26.25" customHeight="1" thickBot="1" x14ac:dyDescent="0.2">
      <c r="B115" s="137"/>
      <c r="C115" s="141"/>
      <c r="D115" s="141"/>
      <c r="E115" s="141"/>
      <c r="F115" s="54" t="str">
        <f>IF(VLOOKUP($B114,出品まとめ!$A$2:$J$50,5)=0,"",VLOOKUP($B114,出品まとめ!$A$2:$J$50,5))</f>
        <v/>
      </c>
      <c r="G115" s="54" t="str">
        <f>IF(VLOOKUP($B114,出品まとめ!$A$2:$J$50,7)=0,"",VLOOKUP($B114,出品まとめ!$A$2:$J$50,7))</f>
        <v/>
      </c>
      <c r="H115" s="159"/>
    </row>
    <row r="116" spans="1:8" x14ac:dyDescent="0.15">
      <c r="A116" s="49"/>
      <c r="B116" s="49"/>
      <c r="C116" s="49"/>
      <c r="D116" s="49"/>
      <c r="E116" s="49"/>
      <c r="F116" s="49"/>
      <c r="G116" s="49"/>
      <c r="H116" s="49"/>
    </row>
    <row r="117" spans="1:8" ht="15" thickBot="1" x14ac:dyDescent="0.2"/>
    <row r="118" spans="1:8" s="4" customFormat="1" x14ac:dyDescent="0.15">
      <c r="B118" s="14" t="s">
        <v>6</v>
      </c>
      <c r="C118" s="7" t="s">
        <v>7</v>
      </c>
      <c r="D118" s="55" t="s">
        <v>18</v>
      </c>
      <c r="E118" s="7" t="s">
        <v>8</v>
      </c>
      <c r="F118" s="7" t="s">
        <v>9</v>
      </c>
      <c r="G118" s="7" t="s">
        <v>10</v>
      </c>
      <c r="H118" s="8" t="s">
        <v>11</v>
      </c>
    </row>
    <row r="119" spans="1:8" ht="15" customHeight="1" x14ac:dyDescent="0.15">
      <c r="B119" s="136">
        <v>21</v>
      </c>
      <c r="C119" s="140" t="str">
        <f>IF(VLOOKUP($B119,出品まとめ!$A$2:$J$50,2)=0,"",VLOOKUP($B119,出品まとめ!$A$2:$J$50,2))</f>
        <v/>
      </c>
      <c r="D119" s="140" t="str">
        <f>IF(VLOOKUP($B119,出品まとめ!$A$2:$J$50,3)=0,"",VLOOKUP($B119,出品まとめ!$A$2:$J$50,3))</f>
        <v/>
      </c>
      <c r="E119" s="140" t="str">
        <f>IF(VLOOKUP($B119,出品まとめ!$A$2:$J$50,4)=0,"",VLOOKUP($B119,出品まとめ!$A$2:$J$50,4))</f>
        <v/>
      </c>
      <c r="F119" s="53" t="str">
        <f>IF(VLOOKUP($B119,出品まとめ!$A$2:$J$50,6)=0,"",VLOOKUP($B119,出品まとめ!$A$2:$J$50,6))</f>
        <v/>
      </c>
      <c r="G119" s="53" t="str">
        <f>IF(VLOOKUP($B119,出品まとめ!$A$2:$J$50,8)=0,"",VLOOKUP($B119,出品まとめ!$A$2:$J$50,8))</f>
        <v/>
      </c>
      <c r="H119" s="158" t="str">
        <f>IF(VLOOKUP($B119,出品まとめ!$A$2:$J$50,9)=0,"",VLOOKUP($B119,出品まとめ!$A$2:$J$50,9))</f>
        <v/>
      </c>
    </row>
    <row r="120" spans="1:8" ht="26.25" customHeight="1" thickBot="1" x14ac:dyDescent="0.2">
      <c r="B120" s="137"/>
      <c r="C120" s="141"/>
      <c r="D120" s="141"/>
      <c r="E120" s="141"/>
      <c r="F120" s="54" t="str">
        <f>IF(VLOOKUP($B119,出品まとめ!$A$2:$J$50,5)=0,"",VLOOKUP($B119,出品まとめ!$A$2:$J$50,5))</f>
        <v/>
      </c>
      <c r="G120" s="54" t="str">
        <f>IF(VLOOKUP($B119,出品まとめ!$A$2:$J$50,7)=0,"",VLOOKUP($B119,出品まとめ!$A$2:$J$50,7))</f>
        <v/>
      </c>
      <c r="H120" s="159"/>
    </row>
    <row r="121" spans="1:8" x14ac:dyDescent="0.15">
      <c r="A121" s="49"/>
      <c r="B121" s="49"/>
      <c r="C121" s="49"/>
      <c r="D121" s="49"/>
      <c r="E121" s="49"/>
      <c r="F121" s="49"/>
      <c r="G121" s="49"/>
      <c r="H121" s="49"/>
    </row>
    <row r="122" spans="1:8" ht="15" thickBot="1" x14ac:dyDescent="0.2"/>
    <row r="123" spans="1:8" s="4" customFormat="1" x14ac:dyDescent="0.15">
      <c r="B123" s="14" t="s">
        <v>6</v>
      </c>
      <c r="C123" s="7" t="s">
        <v>7</v>
      </c>
      <c r="D123" s="55" t="s">
        <v>18</v>
      </c>
      <c r="E123" s="7" t="s">
        <v>8</v>
      </c>
      <c r="F123" s="7" t="s">
        <v>9</v>
      </c>
      <c r="G123" s="7" t="s">
        <v>10</v>
      </c>
      <c r="H123" s="8" t="s">
        <v>11</v>
      </c>
    </row>
    <row r="124" spans="1:8" ht="15" customHeight="1" x14ac:dyDescent="0.15">
      <c r="B124" s="136">
        <v>22</v>
      </c>
      <c r="C124" s="140" t="str">
        <f>IF(VLOOKUP($B124,出品まとめ!$A$2:$J$50,2)=0,"",VLOOKUP($B124,出品まとめ!$A$2:$J$50,2))</f>
        <v/>
      </c>
      <c r="D124" s="140" t="str">
        <f>IF(VLOOKUP($B124,出品まとめ!$A$2:$J$50,3)=0,"",VLOOKUP($B124,出品まとめ!$A$2:$J$50,3))</f>
        <v/>
      </c>
      <c r="E124" s="140" t="str">
        <f>IF(VLOOKUP($B124,出品まとめ!$A$2:$J$50,4)=0,"",VLOOKUP($B124,出品まとめ!$A$2:$J$50,4))</f>
        <v/>
      </c>
      <c r="F124" s="53" t="str">
        <f>IF(VLOOKUP($B124,出品まとめ!$A$2:$J$50,6)=0,"",VLOOKUP($B124,出品まとめ!$A$2:$J$50,6))</f>
        <v/>
      </c>
      <c r="G124" s="53" t="str">
        <f>IF(VLOOKUP($B124,出品まとめ!$A$2:$J$50,8)=0,"",VLOOKUP($B124,出品まとめ!$A$2:$J$50,8))</f>
        <v/>
      </c>
      <c r="H124" s="158" t="str">
        <f>IF(VLOOKUP($B124,出品まとめ!$A$2:$J$50,9)=0,"",VLOOKUP($B124,出品まとめ!$A$2:$J$50,9))</f>
        <v/>
      </c>
    </row>
    <row r="125" spans="1:8" ht="26.25" customHeight="1" thickBot="1" x14ac:dyDescent="0.2">
      <c r="B125" s="137"/>
      <c r="C125" s="141"/>
      <c r="D125" s="141"/>
      <c r="E125" s="141"/>
      <c r="F125" s="54" t="str">
        <f>IF(VLOOKUP($B124,出品まとめ!$A$2:$J$50,5)=0,"",VLOOKUP($B124,出品まとめ!$A$2:$J$50,5))</f>
        <v/>
      </c>
      <c r="G125" s="54" t="str">
        <f>IF(VLOOKUP($B124,出品まとめ!$A$2:$J$50,7)=0,"",VLOOKUP($B124,出品まとめ!$A$2:$J$50,7))</f>
        <v/>
      </c>
      <c r="H125" s="159"/>
    </row>
    <row r="126" spans="1:8" x14ac:dyDescent="0.15">
      <c r="A126" s="49"/>
      <c r="B126" s="49"/>
      <c r="C126" s="49"/>
      <c r="D126" s="49"/>
      <c r="E126" s="49"/>
      <c r="F126" s="49"/>
      <c r="G126" s="49"/>
      <c r="H126" s="49"/>
    </row>
    <row r="127" spans="1:8" ht="15" thickBot="1" x14ac:dyDescent="0.2"/>
    <row r="128" spans="1:8" s="4" customFormat="1" x14ac:dyDescent="0.15">
      <c r="B128" s="14" t="s">
        <v>6</v>
      </c>
      <c r="C128" s="7" t="s">
        <v>7</v>
      </c>
      <c r="D128" s="55" t="s">
        <v>18</v>
      </c>
      <c r="E128" s="7" t="s">
        <v>8</v>
      </c>
      <c r="F128" s="7" t="s">
        <v>9</v>
      </c>
      <c r="G128" s="7" t="s">
        <v>10</v>
      </c>
      <c r="H128" s="8" t="s">
        <v>11</v>
      </c>
    </row>
    <row r="129" spans="1:8" ht="15" customHeight="1" x14ac:dyDescent="0.15">
      <c r="B129" s="136">
        <v>23</v>
      </c>
      <c r="C129" s="140" t="str">
        <f>IF(VLOOKUP($B129,出品まとめ!$A$2:$J$50,2)=0,"",VLOOKUP($B129,出品まとめ!$A$2:$J$50,2))</f>
        <v/>
      </c>
      <c r="D129" s="140" t="str">
        <f>IF(VLOOKUP($B129,出品まとめ!$A$2:$J$50,3)=0,"",VLOOKUP($B129,出品まとめ!$A$2:$J$50,3))</f>
        <v/>
      </c>
      <c r="E129" s="140" t="str">
        <f>IF(VLOOKUP($B129,出品まとめ!$A$2:$J$50,4)=0,"",VLOOKUP($B129,出品まとめ!$A$2:$J$50,4))</f>
        <v/>
      </c>
      <c r="F129" s="53" t="str">
        <f>IF(VLOOKUP($B129,出品まとめ!$A$2:$J$50,6)=0,"",VLOOKUP($B129,出品まとめ!$A$2:$J$50,6))</f>
        <v/>
      </c>
      <c r="G129" s="53" t="str">
        <f>IF(VLOOKUP($B129,出品まとめ!$A$2:$J$50,8)=0,"",VLOOKUP($B129,出品まとめ!$A$2:$J$50,8))</f>
        <v/>
      </c>
      <c r="H129" s="158" t="str">
        <f>IF(VLOOKUP($B129,出品まとめ!$A$2:$J$50,9)=0,"",VLOOKUP($B129,出品まとめ!$A$2:$J$50,9))</f>
        <v/>
      </c>
    </row>
    <row r="130" spans="1:8" ht="26.25" customHeight="1" thickBot="1" x14ac:dyDescent="0.2">
      <c r="B130" s="137"/>
      <c r="C130" s="141"/>
      <c r="D130" s="141"/>
      <c r="E130" s="141"/>
      <c r="F130" s="54" t="str">
        <f>IF(VLOOKUP($B129,出品まとめ!$A$2:$J$50,5)=0,"",VLOOKUP($B129,出品まとめ!$A$2:$J$50,5))</f>
        <v/>
      </c>
      <c r="G130" s="54" t="str">
        <f>IF(VLOOKUP($B129,出品まとめ!$A$2:$J$50,7)=0,"",VLOOKUP($B129,出品まとめ!$A$2:$J$50,7))</f>
        <v/>
      </c>
      <c r="H130" s="159"/>
    </row>
    <row r="131" spans="1:8" x14ac:dyDescent="0.15">
      <c r="A131" s="49"/>
      <c r="B131" s="49"/>
      <c r="C131" s="49"/>
      <c r="D131" s="49"/>
      <c r="E131" s="49"/>
      <c r="F131" s="49"/>
      <c r="G131" s="49"/>
      <c r="H131" s="49"/>
    </row>
    <row r="132" spans="1:8" ht="15" thickBot="1" x14ac:dyDescent="0.2"/>
    <row r="133" spans="1:8" s="4" customFormat="1" x14ac:dyDescent="0.15">
      <c r="B133" s="14" t="s">
        <v>6</v>
      </c>
      <c r="C133" s="7" t="s">
        <v>7</v>
      </c>
      <c r="D133" s="55" t="s">
        <v>18</v>
      </c>
      <c r="E133" s="7" t="s">
        <v>8</v>
      </c>
      <c r="F133" s="7" t="s">
        <v>9</v>
      </c>
      <c r="G133" s="7" t="s">
        <v>10</v>
      </c>
      <c r="H133" s="8" t="s">
        <v>11</v>
      </c>
    </row>
    <row r="134" spans="1:8" ht="15" customHeight="1" x14ac:dyDescent="0.15">
      <c r="B134" s="136">
        <v>24</v>
      </c>
      <c r="C134" s="140" t="str">
        <f>IF(VLOOKUP($B134,出品まとめ!$A$2:$J$50,2)=0,"",VLOOKUP($B134,出品まとめ!$A$2:$J$50,2))</f>
        <v/>
      </c>
      <c r="D134" s="140" t="str">
        <f>IF(VLOOKUP($B134,出品まとめ!$A$2:$J$50,3)=0,"",VLOOKUP($B134,出品まとめ!$A$2:$J$50,3))</f>
        <v/>
      </c>
      <c r="E134" s="140" t="str">
        <f>IF(VLOOKUP($B134,出品まとめ!$A$2:$J$50,4)=0,"",VLOOKUP($B134,出品まとめ!$A$2:$J$50,4))</f>
        <v/>
      </c>
      <c r="F134" s="53" t="str">
        <f>IF(VLOOKUP($B134,出品まとめ!$A$2:$J$50,6)=0,"",VLOOKUP($B134,出品まとめ!$A$2:$J$50,6))</f>
        <v/>
      </c>
      <c r="G134" s="53" t="str">
        <f>IF(VLOOKUP($B134,出品まとめ!$A$2:$J$50,8)=0,"",VLOOKUP($B134,出品まとめ!$A$2:$J$50,8))</f>
        <v/>
      </c>
      <c r="H134" s="158" t="str">
        <f>IF(VLOOKUP($B134,出品まとめ!$A$2:$J$50,9)=0,"",VLOOKUP($B134,出品まとめ!$A$2:$J$50,9))</f>
        <v/>
      </c>
    </row>
    <row r="135" spans="1:8" ht="26.25" customHeight="1" thickBot="1" x14ac:dyDescent="0.2">
      <c r="B135" s="137"/>
      <c r="C135" s="141"/>
      <c r="D135" s="141"/>
      <c r="E135" s="141"/>
      <c r="F135" s="54" t="str">
        <f>IF(VLOOKUP($B134,出品まとめ!$A$2:$J$50,5)=0,"",VLOOKUP($B134,出品まとめ!$A$2:$J$50,5))</f>
        <v/>
      </c>
      <c r="G135" s="54" t="str">
        <f>IF(VLOOKUP($B134,出品まとめ!$A$2:$J$50,7)=0,"",VLOOKUP($B134,出品まとめ!$A$2:$J$50,7))</f>
        <v/>
      </c>
      <c r="H135" s="159"/>
    </row>
    <row r="136" spans="1:8" x14ac:dyDescent="0.15">
      <c r="A136" s="49"/>
      <c r="B136" s="49"/>
      <c r="C136" s="49"/>
      <c r="D136" s="49"/>
      <c r="E136" s="49"/>
      <c r="F136" s="49"/>
      <c r="G136" s="49"/>
      <c r="H136" s="49"/>
    </row>
    <row r="137" spans="1:8" ht="15" thickBot="1" x14ac:dyDescent="0.2"/>
    <row r="138" spans="1:8" s="4" customFormat="1" x14ac:dyDescent="0.15">
      <c r="B138" s="14" t="s">
        <v>6</v>
      </c>
      <c r="C138" s="7" t="s">
        <v>7</v>
      </c>
      <c r="D138" s="55" t="s">
        <v>18</v>
      </c>
      <c r="E138" s="7" t="s">
        <v>8</v>
      </c>
      <c r="F138" s="7" t="s">
        <v>9</v>
      </c>
      <c r="G138" s="7" t="s">
        <v>10</v>
      </c>
      <c r="H138" s="8" t="s">
        <v>11</v>
      </c>
    </row>
    <row r="139" spans="1:8" ht="15" customHeight="1" x14ac:dyDescent="0.15">
      <c r="B139" s="136">
        <v>25</v>
      </c>
      <c r="C139" s="140" t="str">
        <f>IF(VLOOKUP($B139,出品まとめ!$A$2:$J$50,2)=0,"",VLOOKUP($B139,出品まとめ!$A$2:$J$50,2))</f>
        <v/>
      </c>
      <c r="D139" s="140" t="str">
        <f>IF(VLOOKUP($B139,出品まとめ!$A$2:$J$50,3)=0,"",VLOOKUP($B139,出品まとめ!$A$2:$J$50,3))</f>
        <v/>
      </c>
      <c r="E139" s="140" t="str">
        <f>IF(VLOOKUP($B139,出品まとめ!$A$2:$J$50,4)=0,"",VLOOKUP($B139,出品まとめ!$A$2:$J$50,4))</f>
        <v/>
      </c>
      <c r="F139" s="53" t="str">
        <f>IF(VLOOKUP($B139,出品まとめ!$A$2:$J$50,6)=0,"",VLOOKUP($B139,出品まとめ!$A$2:$J$50,6))</f>
        <v/>
      </c>
      <c r="G139" s="53" t="str">
        <f>IF(VLOOKUP($B139,出品まとめ!$A$2:$J$50,8)=0,"",VLOOKUP($B139,出品まとめ!$A$2:$J$50,8))</f>
        <v/>
      </c>
      <c r="H139" s="158" t="str">
        <f>IF(VLOOKUP($B139,出品まとめ!$A$2:$J$50,9)=0,"",VLOOKUP($B139,出品まとめ!$A$2:$J$50,9))</f>
        <v/>
      </c>
    </row>
    <row r="140" spans="1:8" ht="26.25" customHeight="1" thickBot="1" x14ac:dyDescent="0.2">
      <c r="B140" s="137"/>
      <c r="C140" s="141"/>
      <c r="D140" s="141"/>
      <c r="E140" s="141"/>
      <c r="F140" s="54" t="str">
        <f>IF(VLOOKUP($B139,出品まとめ!$A$2:$J$50,5)=0,"",VLOOKUP($B139,出品まとめ!$A$2:$J$50,5))</f>
        <v/>
      </c>
      <c r="G140" s="54" t="str">
        <f>IF(VLOOKUP($B139,出品まとめ!$A$2:$J$50,7)=0,"",VLOOKUP($B139,出品まとめ!$A$2:$J$50,7))</f>
        <v/>
      </c>
      <c r="H140" s="159"/>
    </row>
    <row r="141" spans="1:8" x14ac:dyDescent="0.15">
      <c r="A141" s="49"/>
      <c r="B141" s="49"/>
      <c r="C141" s="49"/>
      <c r="D141" s="49"/>
      <c r="E141" s="49"/>
      <c r="F141" s="49"/>
      <c r="G141" s="49"/>
      <c r="H141" s="49"/>
    </row>
    <row r="142" spans="1:8" ht="15" thickBot="1" x14ac:dyDescent="0.2"/>
    <row r="143" spans="1:8" s="4" customFormat="1" x14ac:dyDescent="0.15">
      <c r="B143" s="14" t="s">
        <v>6</v>
      </c>
      <c r="C143" s="7" t="s">
        <v>7</v>
      </c>
      <c r="D143" s="55" t="s">
        <v>18</v>
      </c>
      <c r="E143" s="7" t="s">
        <v>8</v>
      </c>
      <c r="F143" s="7" t="s">
        <v>9</v>
      </c>
      <c r="G143" s="7" t="s">
        <v>10</v>
      </c>
      <c r="H143" s="8" t="s">
        <v>11</v>
      </c>
    </row>
    <row r="144" spans="1:8" ht="15" customHeight="1" x14ac:dyDescent="0.15">
      <c r="B144" s="136">
        <v>26</v>
      </c>
      <c r="C144" s="140" t="str">
        <f>IF(VLOOKUP($B144,出品まとめ!$A$2:$J$50,2)=0,"",VLOOKUP($B144,出品まとめ!$A$2:$J$50,2))</f>
        <v/>
      </c>
      <c r="D144" s="140" t="str">
        <f>IF(VLOOKUP($B144,出品まとめ!$A$2:$J$50,3)=0,"",VLOOKUP($B144,出品まとめ!$A$2:$J$50,3))</f>
        <v/>
      </c>
      <c r="E144" s="140" t="str">
        <f>IF(VLOOKUP($B144,出品まとめ!$A$2:$J$50,4)=0,"",VLOOKUP($B144,出品まとめ!$A$2:$J$50,4))</f>
        <v/>
      </c>
      <c r="F144" s="53" t="str">
        <f>IF(VLOOKUP($B144,出品まとめ!$A$2:$J$50,6)=0,"",VLOOKUP($B144,出品まとめ!$A$2:$J$50,6))</f>
        <v/>
      </c>
      <c r="G144" s="53" t="str">
        <f>IF(VLOOKUP($B144,出品まとめ!$A$2:$J$50,8)=0,"",VLOOKUP($B144,出品まとめ!$A$2:$J$50,8))</f>
        <v/>
      </c>
      <c r="H144" s="158" t="str">
        <f>IF(VLOOKUP($B144,出品まとめ!$A$2:$J$50,9)=0,"",VLOOKUP($B144,出品まとめ!$A$2:$J$50,9))</f>
        <v/>
      </c>
    </row>
    <row r="145" spans="1:8" ht="26.25" customHeight="1" thickBot="1" x14ac:dyDescent="0.2">
      <c r="B145" s="137"/>
      <c r="C145" s="141"/>
      <c r="D145" s="141"/>
      <c r="E145" s="141"/>
      <c r="F145" s="54" t="str">
        <f>IF(VLOOKUP($B144,出品まとめ!$A$2:$J$50,5)=0,"",VLOOKUP($B144,出品まとめ!$A$2:$J$50,5))</f>
        <v/>
      </c>
      <c r="G145" s="54" t="str">
        <f>IF(VLOOKUP($B144,出品まとめ!$A$2:$J$50,7)=0,"",VLOOKUP($B144,出品まとめ!$A$2:$J$50,7))</f>
        <v/>
      </c>
      <c r="H145" s="159"/>
    </row>
    <row r="146" spans="1:8" x14ac:dyDescent="0.15">
      <c r="A146" s="49"/>
      <c r="B146" s="49"/>
      <c r="C146" s="49"/>
      <c r="D146" s="49"/>
      <c r="E146" s="49"/>
      <c r="F146" s="49"/>
      <c r="G146" s="49"/>
      <c r="H146" s="49"/>
    </row>
    <row r="147" spans="1:8" ht="15" thickBot="1" x14ac:dyDescent="0.2"/>
    <row r="148" spans="1:8" s="4" customFormat="1" x14ac:dyDescent="0.15">
      <c r="B148" s="14" t="s">
        <v>6</v>
      </c>
      <c r="C148" s="7" t="s">
        <v>7</v>
      </c>
      <c r="D148" s="55" t="s">
        <v>18</v>
      </c>
      <c r="E148" s="7" t="s">
        <v>8</v>
      </c>
      <c r="F148" s="7" t="s">
        <v>9</v>
      </c>
      <c r="G148" s="7" t="s">
        <v>10</v>
      </c>
      <c r="H148" s="8" t="s">
        <v>11</v>
      </c>
    </row>
    <row r="149" spans="1:8" ht="15" customHeight="1" x14ac:dyDescent="0.15">
      <c r="B149" s="136">
        <v>27</v>
      </c>
      <c r="C149" s="140" t="str">
        <f>IF(VLOOKUP($B149,出品まとめ!$A$2:$J$50,2)=0,"",VLOOKUP($B149,出品まとめ!$A$2:$J$50,2))</f>
        <v/>
      </c>
      <c r="D149" s="140" t="str">
        <f>IF(VLOOKUP($B149,出品まとめ!$A$2:$J$50,3)=0,"",VLOOKUP($B149,出品まとめ!$A$2:$J$50,3))</f>
        <v/>
      </c>
      <c r="E149" s="140" t="str">
        <f>IF(VLOOKUP($B149,出品まとめ!$A$2:$J$50,4)=0,"",VLOOKUP($B149,出品まとめ!$A$2:$J$50,4))</f>
        <v/>
      </c>
      <c r="F149" s="53" t="str">
        <f>IF(VLOOKUP($B149,出品まとめ!$A$2:$J$50,6)=0,"",VLOOKUP($B149,出品まとめ!$A$2:$J$50,6))</f>
        <v/>
      </c>
      <c r="G149" s="53" t="str">
        <f>IF(VLOOKUP($B149,出品まとめ!$A$2:$J$50,8)=0,"",VLOOKUP($B149,出品まとめ!$A$2:$J$50,8))</f>
        <v/>
      </c>
      <c r="H149" s="158" t="str">
        <f>IF(VLOOKUP($B149,出品まとめ!$A$2:$J$50,9)=0,"",VLOOKUP($B149,出品まとめ!$A$2:$J$50,9))</f>
        <v/>
      </c>
    </row>
    <row r="150" spans="1:8" ht="26.25" customHeight="1" thickBot="1" x14ac:dyDescent="0.2">
      <c r="B150" s="137"/>
      <c r="C150" s="141"/>
      <c r="D150" s="141"/>
      <c r="E150" s="141"/>
      <c r="F150" s="54" t="str">
        <f>IF(VLOOKUP($B149,出品まとめ!$A$2:$J$50,5)=0,"",VLOOKUP($B149,出品まとめ!$A$2:$J$50,5))</f>
        <v/>
      </c>
      <c r="G150" s="54" t="str">
        <f>IF(VLOOKUP($B149,出品まとめ!$A$2:$J$50,7)=0,"",VLOOKUP($B149,出品まとめ!$A$2:$J$50,7))</f>
        <v/>
      </c>
      <c r="H150" s="159"/>
    </row>
    <row r="151" spans="1:8" x14ac:dyDescent="0.15">
      <c r="A151" s="49"/>
      <c r="B151" s="49"/>
      <c r="C151" s="49"/>
      <c r="D151" s="49"/>
      <c r="E151" s="49"/>
      <c r="F151" s="49"/>
      <c r="G151" s="49"/>
      <c r="H151" s="49"/>
    </row>
    <row r="152" spans="1:8" ht="15" thickBot="1" x14ac:dyDescent="0.2"/>
    <row r="153" spans="1:8" s="4" customFormat="1" x14ac:dyDescent="0.15">
      <c r="B153" s="14" t="s">
        <v>6</v>
      </c>
      <c r="C153" s="7" t="s">
        <v>7</v>
      </c>
      <c r="D153" s="55" t="s">
        <v>18</v>
      </c>
      <c r="E153" s="7" t="s">
        <v>8</v>
      </c>
      <c r="F153" s="7" t="s">
        <v>9</v>
      </c>
      <c r="G153" s="7" t="s">
        <v>10</v>
      </c>
      <c r="H153" s="8" t="s">
        <v>11</v>
      </c>
    </row>
    <row r="154" spans="1:8" ht="15" customHeight="1" x14ac:dyDescent="0.15">
      <c r="B154" s="136">
        <v>28</v>
      </c>
      <c r="C154" s="140" t="str">
        <f>IF(VLOOKUP($B154,出品まとめ!$A$2:$J$50,2)=0,"",VLOOKUP($B154,出品まとめ!$A$2:$J$50,2))</f>
        <v/>
      </c>
      <c r="D154" s="140" t="str">
        <f>IF(VLOOKUP($B154,出品まとめ!$A$2:$J$50,3)=0,"",VLOOKUP($B154,出品まとめ!$A$2:$J$50,3))</f>
        <v/>
      </c>
      <c r="E154" s="140" t="str">
        <f>IF(VLOOKUP($B154,出品まとめ!$A$2:$J$50,4)=0,"",VLOOKUP($B154,出品まとめ!$A$2:$J$50,4))</f>
        <v/>
      </c>
      <c r="F154" s="53" t="str">
        <f>IF(VLOOKUP($B154,出品まとめ!$A$2:$J$50,6)=0,"",VLOOKUP($B154,出品まとめ!$A$2:$J$50,6))</f>
        <v/>
      </c>
      <c r="G154" s="53" t="str">
        <f>IF(VLOOKUP($B154,出品まとめ!$A$2:$J$50,8)=0,"",VLOOKUP($B154,出品まとめ!$A$2:$J$50,8))</f>
        <v/>
      </c>
      <c r="H154" s="158" t="str">
        <f>IF(VLOOKUP($B154,出品まとめ!$A$2:$J$50,9)=0,"",VLOOKUP($B154,出品まとめ!$A$2:$J$50,9))</f>
        <v/>
      </c>
    </row>
    <row r="155" spans="1:8" ht="26.25" customHeight="1" thickBot="1" x14ac:dyDescent="0.2">
      <c r="B155" s="137"/>
      <c r="C155" s="141"/>
      <c r="D155" s="141"/>
      <c r="E155" s="141"/>
      <c r="F155" s="54" t="str">
        <f>IF(VLOOKUP($B154,出品まとめ!$A$2:$J$50,5)=0,"",VLOOKUP($B154,出品まとめ!$A$2:$J$50,5))</f>
        <v/>
      </c>
      <c r="G155" s="54" t="str">
        <f>IF(VLOOKUP($B154,出品まとめ!$A$2:$J$50,7)=0,"",VLOOKUP($B154,出品まとめ!$A$2:$J$50,7))</f>
        <v/>
      </c>
      <c r="H155" s="159"/>
    </row>
    <row r="156" spans="1:8" x14ac:dyDescent="0.15">
      <c r="A156" s="49"/>
      <c r="B156" s="49"/>
      <c r="C156" s="49"/>
      <c r="D156" s="49"/>
      <c r="E156" s="49"/>
      <c r="F156" s="49"/>
      <c r="G156" s="49"/>
      <c r="H156" s="49"/>
    </row>
    <row r="157" spans="1:8" ht="15" thickBot="1" x14ac:dyDescent="0.2"/>
    <row r="158" spans="1:8" s="4" customFormat="1" x14ac:dyDescent="0.15">
      <c r="B158" s="14" t="s">
        <v>6</v>
      </c>
      <c r="C158" s="7" t="s">
        <v>7</v>
      </c>
      <c r="D158" s="55" t="s">
        <v>18</v>
      </c>
      <c r="E158" s="7" t="s">
        <v>8</v>
      </c>
      <c r="F158" s="7" t="s">
        <v>9</v>
      </c>
      <c r="G158" s="7" t="s">
        <v>10</v>
      </c>
      <c r="H158" s="8" t="s">
        <v>11</v>
      </c>
    </row>
    <row r="159" spans="1:8" ht="15" customHeight="1" x14ac:dyDescent="0.15">
      <c r="B159" s="136">
        <v>29</v>
      </c>
      <c r="C159" s="140" t="str">
        <f>IF(VLOOKUP($B159,出品まとめ!$A$2:$J$50,2)=0,"",VLOOKUP($B159,出品まとめ!$A$2:$J$50,2))</f>
        <v/>
      </c>
      <c r="D159" s="140" t="str">
        <f>IF(VLOOKUP($B159,出品まとめ!$A$2:$J$50,3)=0,"",VLOOKUP($B159,出品まとめ!$A$2:$J$50,3))</f>
        <v/>
      </c>
      <c r="E159" s="140" t="str">
        <f>IF(VLOOKUP($B159,出品まとめ!$A$2:$J$50,4)=0,"",VLOOKUP($B159,出品まとめ!$A$2:$J$50,4))</f>
        <v/>
      </c>
      <c r="F159" s="53" t="str">
        <f>IF(VLOOKUP($B159,出品まとめ!$A$2:$J$50,6)=0,"",VLOOKUP($B159,出品まとめ!$A$2:$J$50,6))</f>
        <v/>
      </c>
      <c r="G159" s="53" t="str">
        <f>IF(VLOOKUP($B159,出品まとめ!$A$2:$J$50,8)=0,"",VLOOKUP($B159,出品まとめ!$A$2:$J$50,8))</f>
        <v/>
      </c>
      <c r="H159" s="158" t="str">
        <f>IF(VLOOKUP($B159,出品まとめ!$A$2:$J$50,9)=0,"",VLOOKUP($B159,出品まとめ!$A$2:$J$50,9))</f>
        <v/>
      </c>
    </row>
    <row r="160" spans="1:8" ht="26.25" customHeight="1" thickBot="1" x14ac:dyDescent="0.2">
      <c r="B160" s="137"/>
      <c r="C160" s="141"/>
      <c r="D160" s="141"/>
      <c r="E160" s="141"/>
      <c r="F160" s="54" t="str">
        <f>IF(VLOOKUP($B159,出品まとめ!$A$2:$J$50,5)=0,"",VLOOKUP($B159,出品まとめ!$A$2:$J$50,5))</f>
        <v/>
      </c>
      <c r="G160" s="54" t="str">
        <f>IF(VLOOKUP($B159,出品まとめ!$A$2:$J$50,7)=0,"",VLOOKUP($B159,出品まとめ!$A$2:$J$50,7))</f>
        <v/>
      </c>
      <c r="H160" s="159"/>
    </row>
    <row r="161" spans="1:1024 1032:2048 2056:3072 3080:4096 4104:5120 5128:6144 6152:7168 7176:8192 8200:9216 9224:10240 10248:11264 11272:12288 12296:13312 13320:14336 14344:15360 15368:16384" x14ac:dyDescent="0.15">
      <c r="A161" s="49"/>
      <c r="B161" s="49"/>
      <c r="C161" s="49"/>
      <c r="D161" s="49"/>
      <c r="E161" s="49"/>
      <c r="F161" s="49"/>
      <c r="G161" s="49"/>
      <c r="H161" s="49"/>
    </row>
    <row r="162" spans="1:1024 1032:2048 2056:3072 3080:4096 4104:5120 5128:6144 6152:7168 7176:8192 8200:9216 9224:10240 10248:11264 11272:12288 12296:13312 13320:14336 14344:15360 15368:16384" ht="15" thickBot="1" x14ac:dyDescent="0.2"/>
    <row r="163" spans="1:1024 1032:2048 2056:3072 3080:4096 4104:5120 5128:6144 6152:7168 7176:8192 8200:9216 9224:10240 10248:11264 11272:12288 12296:13312 13320:14336 14344:15360 15368:16384" s="4" customFormat="1" x14ac:dyDescent="0.15">
      <c r="B163" s="14" t="s">
        <v>6</v>
      </c>
      <c r="C163" s="7" t="s">
        <v>7</v>
      </c>
      <c r="D163" s="55" t="s">
        <v>18</v>
      </c>
      <c r="E163" s="7" t="s">
        <v>8</v>
      </c>
      <c r="F163" s="7" t="s">
        <v>9</v>
      </c>
      <c r="G163" s="7" t="s">
        <v>10</v>
      </c>
      <c r="H163" s="8" t="s">
        <v>11</v>
      </c>
    </row>
    <row r="164" spans="1:1024 1032:2048 2056:3072 3080:4096 4104:5120 5128:6144 6152:7168 7176:8192 8200:9216 9224:10240 10248:11264 11272:12288 12296:13312 13320:14336 14344:15360 15368:16384" ht="15" customHeight="1" x14ac:dyDescent="0.15">
      <c r="B164" s="136">
        <v>30</v>
      </c>
      <c r="C164" s="140" t="str">
        <f>IF(VLOOKUP($B164,出品まとめ!$A$2:$J$50,2)=0,"",VLOOKUP($B164,出品まとめ!$A$2:$J$50,2))</f>
        <v/>
      </c>
      <c r="D164" s="140" t="str">
        <f>IF(VLOOKUP($B164,出品まとめ!$A$2:$J$50,3)=0,"",VLOOKUP($B164,出品まとめ!$A$2:$J$50,3))</f>
        <v/>
      </c>
      <c r="E164" s="140" t="str">
        <f>IF(VLOOKUP($B164,出品まとめ!$A$2:$J$50,4)=0,"",VLOOKUP($B164,出品まとめ!$A$2:$J$50,4))</f>
        <v/>
      </c>
      <c r="F164" s="53" t="str">
        <f>IF(VLOOKUP($B164,出品まとめ!$A$2:$J$50,6)=0,"",VLOOKUP($B164,出品まとめ!$A$2:$J$50,6))</f>
        <v/>
      </c>
      <c r="G164" s="53" t="str">
        <f>IF(VLOOKUP($B164,出品まとめ!$A$2:$J$50,8)=0,"",VLOOKUP($B164,出品まとめ!$A$2:$J$50,8))</f>
        <v/>
      </c>
      <c r="H164" s="158" t="str">
        <f>IF(VLOOKUP($B164,出品まとめ!$A$2:$J$50,9)=0,"",VLOOKUP($B164,出品まとめ!$A$2:$J$50,9))</f>
        <v/>
      </c>
    </row>
    <row r="165" spans="1:1024 1032:2048 2056:3072 3080:4096 4104:5120 5128:6144 6152:7168 7176:8192 8200:9216 9224:10240 10248:11264 11272:12288 12296:13312 13320:14336 14344:15360 15368:16384" ht="26.25" customHeight="1" thickBot="1" x14ac:dyDescent="0.2">
      <c r="B165" s="137"/>
      <c r="C165" s="141"/>
      <c r="D165" s="141"/>
      <c r="E165" s="141"/>
      <c r="F165" s="54" t="str">
        <f>IF(VLOOKUP($B164,出品まとめ!$A$2:$J$50,5)=0,"",VLOOKUP($B164,出品まとめ!$A$2:$J$50,5))</f>
        <v/>
      </c>
      <c r="G165" s="54" t="str">
        <f>IF(VLOOKUP($B164,出品まとめ!$A$2:$J$50,7)=0,"",VLOOKUP($B164,出品まとめ!$A$2:$J$50,7))</f>
        <v/>
      </c>
      <c r="H165" s="159"/>
    </row>
    <row r="166" spans="1:1024 1032:2048 2056:3072 3080:4096 4104:5120 5128:6144 6152:7168 7176:8192 8200:9216 9224:10240 10248:11264 11272:12288 12296:13312 13320:14336 14344:15360 15368:16384" x14ac:dyDescent="0.15">
      <c r="A166" s="49"/>
      <c r="B166" s="49"/>
      <c r="C166" s="49"/>
      <c r="D166" s="49"/>
      <c r="E166" s="49"/>
      <c r="F166" s="49"/>
      <c r="G166" s="49"/>
      <c r="H166" s="49"/>
    </row>
    <row r="167" spans="1:1024 1032:2048 2056:3072 3080:4096 4104:5120 5128:6144 6152:7168 7176:8192 8200:9216 9224:10240 10248:11264 11272:12288 12296:13312 13320:14336 14344:15360 15368:16384" x14ac:dyDescent="0.15">
      <c r="A167" s="49"/>
      <c r="B167" s="49"/>
      <c r="C167" s="49"/>
      <c r="D167" s="49"/>
      <c r="E167" s="49"/>
      <c r="F167" s="49"/>
      <c r="G167" s="49"/>
      <c r="H167" s="52"/>
      <c r="P167" s="15"/>
      <c r="X167" s="15"/>
      <c r="AF167" s="15"/>
      <c r="AN167" s="15"/>
      <c r="AV167" s="15"/>
      <c r="BD167" s="15"/>
      <c r="BL167" s="15"/>
      <c r="BT167" s="15"/>
      <c r="CB167" s="15"/>
      <c r="CJ167" s="15"/>
      <c r="CR167" s="15"/>
      <c r="CZ167" s="15"/>
      <c r="DH167" s="15"/>
      <c r="DP167" s="15"/>
      <c r="DX167" s="15"/>
      <c r="EF167" s="15"/>
      <c r="EN167" s="15"/>
      <c r="EV167" s="15"/>
      <c r="FD167" s="15"/>
      <c r="FL167" s="15"/>
      <c r="FT167" s="15"/>
      <c r="GB167" s="15"/>
      <c r="GJ167" s="15"/>
      <c r="GR167" s="15"/>
      <c r="GZ167" s="15"/>
      <c r="HH167" s="15"/>
      <c r="HP167" s="15"/>
      <c r="HX167" s="15"/>
      <c r="IF167" s="15"/>
      <c r="IN167" s="15"/>
      <c r="IV167" s="15"/>
      <c r="JD167" s="15"/>
      <c r="JL167" s="15"/>
      <c r="JT167" s="15"/>
      <c r="KB167" s="15"/>
      <c r="KJ167" s="15"/>
      <c r="KR167" s="15"/>
      <c r="KZ167" s="15"/>
      <c r="LH167" s="15"/>
      <c r="LP167" s="15"/>
      <c r="LX167" s="15"/>
      <c r="MF167" s="15"/>
      <c r="MN167" s="15"/>
      <c r="MV167" s="15"/>
      <c r="ND167" s="15"/>
      <c r="NL167" s="15"/>
      <c r="NT167" s="15"/>
      <c r="OB167" s="15"/>
      <c r="OJ167" s="15"/>
      <c r="OR167" s="15"/>
      <c r="OZ167" s="15"/>
      <c r="PH167" s="15"/>
      <c r="PP167" s="15"/>
      <c r="PX167" s="15"/>
      <c r="QF167" s="15"/>
      <c r="QN167" s="15"/>
      <c r="QV167" s="15"/>
      <c r="RD167" s="15"/>
      <c r="RL167" s="15"/>
      <c r="RT167" s="15"/>
      <c r="SB167" s="15"/>
      <c r="SJ167" s="15"/>
      <c r="SR167" s="15"/>
      <c r="SZ167" s="15"/>
      <c r="TH167" s="15"/>
      <c r="TP167" s="15"/>
      <c r="TX167" s="15"/>
      <c r="UF167" s="15"/>
      <c r="UN167" s="15"/>
      <c r="UV167" s="15"/>
      <c r="VD167" s="15"/>
      <c r="VL167" s="15"/>
      <c r="VT167" s="15"/>
      <c r="WB167" s="15"/>
      <c r="WJ167" s="15"/>
      <c r="WR167" s="15"/>
      <c r="WZ167" s="15"/>
      <c r="XH167" s="15"/>
      <c r="XP167" s="15"/>
      <c r="XX167" s="15"/>
      <c r="YF167" s="15"/>
      <c r="YN167" s="15"/>
      <c r="YV167" s="15"/>
      <c r="ZD167" s="15"/>
      <c r="ZL167" s="15"/>
      <c r="ZT167" s="15"/>
      <c r="AAB167" s="15"/>
      <c r="AAJ167" s="15"/>
      <c r="AAR167" s="15"/>
      <c r="AAZ167" s="15"/>
      <c r="ABH167" s="15"/>
      <c r="ABP167" s="15"/>
      <c r="ABX167" s="15"/>
      <c r="ACF167" s="15"/>
      <c r="ACN167" s="15"/>
      <c r="ACV167" s="15"/>
      <c r="ADD167" s="15"/>
      <c r="ADL167" s="15"/>
      <c r="ADT167" s="15"/>
      <c r="AEB167" s="15"/>
      <c r="AEJ167" s="15"/>
      <c r="AER167" s="15"/>
      <c r="AEZ167" s="15"/>
      <c r="AFH167" s="15"/>
      <c r="AFP167" s="15"/>
      <c r="AFX167" s="15"/>
      <c r="AGF167" s="15"/>
      <c r="AGN167" s="15"/>
      <c r="AGV167" s="15"/>
      <c r="AHD167" s="15"/>
      <c r="AHL167" s="15"/>
      <c r="AHT167" s="15"/>
      <c r="AIB167" s="15"/>
      <c r="AIJ167" s="15"/>
      <c r="AIR167" s="15"/>
      <c r="AIZ167" s="15"/>
      <c r="AJH167" s="15"/>
      <c r="AJP167" s="15"/>
      <c r="AJX167" s="15"/>
      <c r="AKF167" s="15"/>
      <c r="AKN167" s="15"/>
      <c r="AKV167" s="15"/>
      <c r="ALD167" s="15"/>
      <c r="ALL167" s="15"/>
      <c r="ALT167" s="15"/>
      <c r="AMB167" s="15"/>
      <c r="AMJ167" s="15"/>
      <c r="AMR167" s="15"/>
      <c r="AMZ167" s="15"/>
      <c r="ANH167" s="15"/>
      <c r="ANP167" s="15"/>
      <c r="ANX167" s="15"/>
      <c r="AOF167" s="15"/>
      <c r="AON167" s="15"/>
      <c r="AOV167" s="15"/>
      <c r="APD167" s="15"/>
      <c r="APL167" s="15"/>
      <c r="APT167" s="15"/>
      <c r="AQB167" s="15"/>
      <c r="AQJ167" s="15"/>
      <c r="AQR167" s="15"/>
      <c r="AQZ167" s="15"/>
      <c r="ARH167" s="15"/>
      <c r="ARP167" s="15"/>
      <c r="ARX167" s="15"/>
      <c r="ASF167" s="15"/>
      <c r="ASN167" s="15"/>
      <c r="ASV167" s="15"/>
      <c r="ATD167" s="15"/>
      <c r="ATL167" s="15"/>
      <c r="ATT167" s="15"/>
      <c r="AUB167" s="15"/>
      <c r="AUJ167" s="15"/>
      <c r="AUR167" s="15"/>
      <c r="AUZ167" s="15"/>
      <c r="AVH167" s="15"/>
      <c r="AVP167" s="15"/>
      <c r="AVX167" s="15"/>
      <c r="AWF167" s="15"/>
      <c r="AWN167" s="15"/>
      <c r="AWV167" s="15"/>
      <c r="AXD167" s="15"/>
      <c r="AXL167" s="15"/>
      <c r="AXT167" s="15"/>
      <c r="AYB167" s="15"/>
      <c r="AYJ167" s="15"/>
      <c r="AYR167" s="15"/>
      <c r="AYZ167" s="15"/>
      <c r="AZH167" s="15"/>
      <c r="AZP167" s="15"/>
      <c r="AZX167" s="15"/>
      <c r="BAF167" s="15"/>
      <c r="BAN167" s="15"/>
      <c r="BAV167" s="15"/>
      <c r="BBD167" s="15"/>
      <c r="BBL167" s="15"/>
      <c r="BBT167" s="15"/>
      <c r="BCB167" s="15"/>
      <c r="BCJ167" s="15"/>
      <c r="BCR167" s="15"/>
      <c r="BCZ167" s="15"/>
      <c r="BDH167" s="15"/>
      <c r="BDP167" s="15"/>
      <c r="BDX167" s="15"/>
      <c r="BEF167" s="15"/>
      <c r="BEN167" s="15"/>
      <c r="BEV167" s="15"/>
      <c r="BFD167" s="15"/>
      <c r="BFL167" s="15"/>
      <c r="BFT167" s="15"/>
      <c r="BGB167" s="15"/>
      <c r="BGJ167" s="15"/>
      <c r="BGR167" s="15"/>
      <c r="BGZ167" s="15"/>
      <c r="BHH167" s="15"/>
      <c r="BHP167" s="15"/>
      <c r="BHX167" s="15"/>
      <c r="BIF167" s="15"/>
      <c r="BIN167" s="15"/>
      <c r="BIV167" s="15"/>
      <c r="BJD167" s="15"/>
      <c r="BJL167" s="15"/>
      <c r="BJT167" s="15"/>
      <c r="BKB167" s="15"/>
      <c r="BKJ167" s="15"/>
      <c r="BKR167" s="15"/>
      <c r="BKZ167" s="15"/>
      <c r="BLH167" s="15"/>
      <c r="BLP167" s="15"/>
      <c r="BLX167" s="15"/>
      <c r="BMF167" s="15"/>
      <c r="BMN167" s="15"/>
      <c r="BMV167" s="15"/>
      <c r="BND167" s="15"/>
      <c r="BNL167" s="15"/>
      <c r="BNT167" s="15"/>
      <c r="BOB167" s="15"/>
      <c r="BOJ167" s="15"/>
      <c r="BOR167" s="15"/>
      <c r="BOZ167" s="15"/>
      <c r="BPH167" s="15"/>
      <c r="BPP167" s="15"/>
      <c r="BPX167" s="15"/>
      <c r="BQF167" s="15"/>
      <c r="BQN167" s="15"/>
      <c r="BQV167" s="15"/>
      <c r="BRD167" s="15"/>
      <c r="BRL167" s="15"/>
      <c r="BRT167" s="15"/>
      <c r="BSB167" s="15"/>
      <c r="BSJ167" s="15"/>
      <c r="BSR167" s="15"/>
      <c r="BSZ167" s="15"/>
      <c r="BTH167" s="15"/>
      <c r="BTP167" s="15"/>
      <c r="BTX167" s="15"/>
      <c r="BUF167" s="15"/>
      <c r="BUN167" s="15"/>
      <c r="BUV167" s="15"/>
      <c r="BVD167" s="15"/>
      <c r="BVL167" s="15"/>
      <c r="BVT167" s="15"/>
      <c r="BWB167" s="15"/>
      <c r="BWJ167" s="15"/>
      <c r="BWR167" s="15"/>
      <c r="BWZ167" s="15"/>
      <c r="BXH167" s="15"/>
      <c r="BXP167" s="15"/>
      <c r="BXX167" s="15"/>
      <c r="BYF167" s="15"/>
      <c r="BYN167" s="15"/>
      <c r="BYV167" s="15"/>
      <c r="BZD167" s="15"/>
      <c r="BZL167" s="15"/>
      <c r="BZT167" s="15"/>
      <c r="CAB167" s="15"/>
      <c r="CAJ167" s="15"/>
      <c r="CAR167" s="15"/>
      <c r="CAZ167" s="15"/>
      <c r="CBH167" s="15"/>
      <c r="CBP167" s="15"/>
      <c r="CBX167" s="15"/>
      <c r="CCF167" s="15"/>
      <c r="CCN167" s="15"/>
      <c r="CCV167" s="15"/>
      <c r="CDD167" s="15"/>
      <c r="CDL167" s="15"/>
      <c r="CDT167" s="15"/>
      <c r="CEB167" s="15"/>
      <c r="CEJ167" s="15"/>
      <c r="CER167" s="15"/>
      <c r="CEZ167" s="15"/>
      <c r="CFH167" s="15"/>
      <c r="CFP167" s="15"/>
      <c r="CFX167" s="15"/>
      <c r="CGF167" s="15"/>
      <c r="CGN167" s="15"/>
      <c r="CGV167" s="15"/>
      <c r="CHD167" s="15"/>
      <c r="CHL167" s="15"/>
      <c r="CHT167" s="15"/>
      <c r="CIB167" s="15"/>
      <c r="CIJ167" s="15"/>
      <c r="CIR167" s="15"/>
      <c r="CIZ167" s="15"/>
      <c r="CJH167" s="15"/>
      <c r="CJP167" s="15"/>
      <c r="CJX167" s="15"/>
      <c r="CKF167" s="15"/>
      <c r="CKN167" s="15"/>
      <c r="CKV167" s="15"/>
      <c r="CLD167" s="15"/>
      <c r="CLL167" s="15"/>
      <c r="CLT167" s="15"/>
      <c r="CMB167" s="15"/>
      <c r="CMJ167" s="15"/>
      <c r="CMR167" s="15"/>
      <c r="CMZ167" s="15"/>
      <c r="CNH167" s="15"/>
      <c r="CNP167" s="15"/>
      <c r="CNX167" s="15"/>
      <c r="COF167" s="15"/>
      <c r="CON167" s="15"/>
      <c r="COV167" s="15"/>
      <c r="CPD167" s="15"/>
      <c r="CPL167" s="15"/>
      <c r="CPT167" s="15"/>
      <c r="CQB167" s="15"/>
      <c r="CQJ167" s="15"/>
      <c r="CQR167" s="15"/>
      <c r="CQZ167" s="15"/>
      <c r="CRH167" s="15"/>
      <c r="CRP167" s="15"/>
      <c r="CRX167" s="15"/>
      <c r="CSF167" s="15"/>
      <c r="CSN167" s="15"/>
      <c r="CSV167" s="15"/>
      <c r="CTD167" s="15"/>
      <c r="CTL167" s="15"/>
      <c r="CTT167" s="15"/>
      <c r="CUB167" s="15"/>
      <c r="CUJ167" s="15"/>
      <c r="CUR167" s="15"/>
      <c r="CUZ167" s="15"/>
      <c r="CVH167" s="15"/>
      <c r="CVP167" s="15"/>
      <c r="CVX167" s="15"/>
      <c r="CWF167" s="15"/>
      <c r="CWN167" s="15"/>
      <c r="CWV167" s="15"/>
      <c r="CXD167" s="15"/>
      <c r="CXL167" s="15"/>
      <c r="CXT167" s="15"/>
      <c r="CYB167" s="15"/>
      <c r="CYJ167" s="15"/>
      <c r="CYR167" s="15"/>
      <c r="CYZ167" s="15"/>
      <c r="CZH167" s="15"/>
      <c r="CZP167" s="15"/>
      <c r="CZX167" s="15"/>
      <c r="DAF167" s="15"/>
      <c r="DAN167" s="15"/>
      <c r="DAV167" s="15"/>
      <c r="DBD167" s="15"/>
      <c r="DBL167" s="15"/>
      <c r="DBT167" s="15"/>
      <c r="DCB167" s="15"/>
      <c r="DCJ167" s="15"/>
      <c r="DCR167" s="15"/>
      <c r="DCZ167" s="15"/>
      <c r="DDH167" s="15"/>
      <c r="DDP167" s="15"/>
      <c r="DDX167" s="15"/>
      <c r="DEF167" s="15"/>
      <c r="DEN167" s="15"/>
      <c r="DEV167" s="15"/>
      <c r="DFD167" s="15"/>
      <c r="DFL167" s="15"/>
      <c r="DFT167" s="15"/>
      <c r="DGB167" s="15"/>
      <c r="DGJ167" s="15"/>
      <c r="DGR167" s="15"/>
      <c r="DGZ167" s="15"/>
      <c r="DHH167" s="15"/>
      <c r="DHP167" s="15"/>
      <c r="DHX167" s="15"/>
      <c r="DIF167" s="15"/>
      <c r="DIN167" s="15"/>
      <c r="DIV167" s="15"/>
      <c r="DJD167" s="15"/>
      <c r="DJL167" s="15"/>
      <c r="DJT167" s="15"/>
      <c r="DKB167" s="15"/>
      <c r="DKJ167" s="15"/>
      <c r="DKR167" s="15"/>
      <c r="DKZ167" s="15"/>
      <c r="DLH167" s="15"/>
      <c r="DLP167" s="15"/>
      <c r="DLX167" s="15"/>
      <c r="DMF167" s="15"/>
      <c r="DMN167" s="15"/>
      <c r="DMV167" s="15"/>
      <c r="DND167" s="15"/>
      <c r="DNL167" s="15"/>
      <c r="DNT167" s="15"/>
      <c r="DOB167" s="15"/>
      <c r="DOJ167" s="15"/>
      <c r="DOR167" s="15"/>
      <c r="DOZ167" s="15"/>
      <c r="DPH167" s="15"/>
      <c r="DPP167" s="15"/>
      <c r="DPX167" s="15"/>
      <c r="DQF167" s="15"/>
      <c r="DQN167" s="15"/>
      <c r="DQV167" s="15"/>
      <c r="DRD167" s="15"/>
      <c r="DRL167" s="15"/>
      <c r="DRT167" s="15"/>
      <c r="DSB167" s="15"/>
      <c r="DSJ167" s="15"/>
      <c r="DSR167" s="15"/>
      <c r="DSZ167" s="15"/>
      <c r="DTH167" s="15"/>
      <c r="DTP167" s="15"/>
      <c r="DTX167" s="15"/>
      <c r="DUF167" s="15"/>
      <c r="DUN167" s="15"/>
      <c r="DUV167" s="15"/>
      <c r="DVD167" s="15"/>
      <c r="DVL167" s="15"/>
      <c r="DVT167" s="15"/>
      <c r="DWB167" s="15"/>
      <c r="DWJ167" s="15"/>
      <c r="DWR167" s="15"/>
      <c r="DWZ167" s="15"/>
      <c r="DXH167" s="15"/>
      <c r="DXP167" s="15"/>
      <c r="DXX167" s="15"/>
      <c r="DYF167" s="15"/>
      <c r="DYN167" s="15"/>
      <c r="DYV167" s="15"/>
      <c r="DZD167" s="15"/>
      <c r="DZL167" s="15"/>
      <c r="DZT167" s="15"/>
      <c r="EAB167" s="15"/>
      <c r="EAJ167" s="15"/>
      <c r="EAR167" s="15"/>
      <c r="EAZ167" s="15"/>
      <c r="EBH167" s="15"/>
      <c r="EBP167" s="15"/>
      <c r="EBX167" s="15"/>
      <c r="ECF167" s="15"/>
      <c r="ECN167" s="15"/>
      <c r="ECV167" s="15"/>
      <c r="EDD167" s="15"/>
      <c r="EDL167" s="15"/>
      <c r="EDT167" s="15"/>
      <c r="EEB167" s="15"/>
      <c r="EEJ167" s="15"/>
      <c r="EER167" s="15"/>
      <c r="EEZ167" s="15"/>
      <c r="EFH167" s="15"/>
      <c r="EFP167" s="15"/>
      <c r="EFX167" s="15"/>
      <c r="EGF167" s="15"/>
      <c r="EGN167" s="15"/>
      <c r="EGV167" s="15"/>
      <c r="EHD167" s="15"/>
      <c r="EHL167" s="15"/>
      <c r="EHT167" s="15"/>
      <c r="EIB167" s="15"/>
      <c r="EIJ167" s="15"/>
      <c r="EIR167" s="15"/>
      <c r="EIZ167" s="15"/>
      <c r="EJH167" s="15"/>
      <c r="EJP167" s="15"/>
      <c r="EJX167" s="15"/>
      <c r="EKF167" s="15"/>
      <c r="EKN167" s="15"/>
      <c r="EKV167" s="15"/>
      <c r="ELD167" s="15"/>
      <c r="ELL167" s="15"/>
      <c r="ELT167" s="15"/>
      <c r="EMB167" s="15"/>
      <c r="EMJ167" s="15"/>
      <c r="EMR167" s="15"/>
      <c r="EMZ167" s="15"/>
      <c r="ENH167" s="15"/>
      <c r="ENP167" s="15"/>
      <c r="ENX167" s="15"/>
      <c r="EOF167" s="15"/>
      <c r="EON167" s="15"/>
      <c r="EOV167" s="15"/>
      <c r="EPD167" s="15"/>
      <c r="EPL167" s="15"/>
      <c r="EPT167" s="15"/>
      <c r="EQB167" s="15"/>
      <c r="EQJ167" s="15"/>
      <c r="EQR167" s="15"/>
      <c r="EQZ167" s="15"/>
      <c r="ERH167" s="15"/>
      <c r="ERP167" s="15"/>
      <c r="ERX167" s="15"/>
      <c r="ESF167" s="15"/>
      <c r="ESN167" s="15"/>
      <c r="ESV167" s="15"/>
      <c r="ETD167" s="15"/>
      <c r="ETL167" s="15"/>
      <c r="ETT167" s="15"/>
      <c r="EUB167" s="15"/>
      <c r="EUJ167" s="15"/>
      <c r="EUR167" s="15"/>
      <c r="EUZ167" s="15"/>
      <c r="EVH167" s="15"/>
      <c r="EVP167" s="15"/>
      <c r="EVX167" s="15"/>
      <c r="EWF167" s="15"/>
      <c r="EWN167" s="15"/>
      <c r="EWV167" s="15"/>
      <c r="EXD167" s="15"/>
      <c r="EXL167" s="15"/>
      <c r="EXT167" s="15"/>
      <c r="EYB167" s="15"/>
      <c r="EYJ167" s="15"/>
      <c r="EYR167" s="15"/>
      <c r="EYZ167" s="15"/>
      <c r="EZH167" s="15"/>
      <c r="EZP167" s="15"/>
      <c r="EZX167" s="15"/>
      <c r="FAF167" s="15"/>
      <c r="FAN167" s="15"/>
      <c r="FAV167" s="15"/>
      <c r="FBD167" s="15"/>
      <c r="FBL167" s="15"/>
      <c r="FBT167" s="15"/>
      <c r="FCB167" s="15"/>
      <c r="FCJ167" s="15"/>
      <c r="FCR167" s="15"/>
      <c r="FCZ167" s="15"/>
      <c r="FDH167" s="15"/>
      <c r="FDP167" s="15"/>
      <c r="FDX167" s="15"/>
      <c r="FEF167" s="15"/>
      <c r="FEN167" s="15"/>
      <c r="FEV167" s="15"/>
      <c r="FFD167" s="15"/>
      <c r="FFL167" s="15"/>
      <c r="FFT167" s="15"/>
      <c r="FGB167" s="15"/>
      <c r="FGJ167" s="15"/>
      <c r="FGR167" s="15"/>
      <c r="FGZ167" s="15"/>
      <c r="FHH167" s="15"/>
      <c r="FHP167" s="15"/>
      <c r="FHX167" s="15"/>
      <c r="FIF167" s="15"/>
      <c r="FIN167" s="15"/>
      <c r="FIV167" s="15"/>
      <c r="FJD167" s="15"/>
      <c r="FJL167" s="15"/>
      <c r="FJT167" s="15"/>
      <c r="FKB167" s="15"/>
      <c r="FKJ167" s="15"/>
      <c r="FKR167" s="15"/>
      <c r="FKZ167" s="15"/>
      <c r="FLH167" s="15"/>
      <c r="FLP167" s="15"/>
      <c r="FLX167" s="15"/>
      <c r="FMF167" s="15"/>
      <c r="FMN167" s="15"/>
      <c r="FMV167" s="15"/>
      <c r="FND167" s="15"/>
      <c r="FNL167" s="15"/>
      <c r="FNT167" s="15"/>
      <c r="FOB167" s="15"/>
      <c r="FOJ167" s="15"/>
      <c r="FOR167" s="15"/>
      <c r="FOZ167" s="15"/>
      <c r="FPH167" s="15"/>
      <c r="FPP167" s="15"/>
      <c r="FPX167" s="15"/>
      <c r="FQF167" s="15"/>
      <c r="FQN167" s="15"/>
      <c r="FQV167" s="15"/>
      <c r="FRD167" s="15"/>
      <c r="FRL167" s="15"/>
      <c r="FRT167" s="15"/>
      <c r="FSB167" s="15"/>
      <c r="FSJ167" s="15"/>
      <c r="FSR167" s="15"/>
      <c r="FSZ167" s="15"/>
      <c r="FTH167" s="15"/>
      <c r="FTP167" s="15"/>
      <c r="FTX167" s="15"/>
      <c r="FUF167" s="15"/>
      <c r="FUN167" s="15"/>
      <c r="FUV167" s="15"/>
      <c r="FVD167" s="15"/>
      <c r="FVL167" s="15"/>
      <c r="FVT167" s="15"/>
      <c r="FWB167" s="15"/>
      <c r="FWJ167" s="15"/>
      <c r="FWR167" s="15"/>
      <c r="FWZ167" s="15"/>
      <c r="FXH167" s="15"/>
      <c r="FXP167" s="15"/>
      <c r="FXX167" s="15"/>
      <c r="FYF167" s="15"/>
      <c r="FYN167" s="15"/>
      <c r="FYV167" s="15"/>
      <c r="FZD167" s="15"/>
      <c r="FZL167" s="15"/>
      <c r="FZT167" s="15"/>
      <c r="GAB167" s="15"/>
      <c r="GAJ167" s="15"/>
      <c r="GAR167" s="15"/>
      <c r="GAZ167" s="15"/>
      <c r="GBH167" s="15"/>
      <c r="GBP167" s="15"/>
      <c r="GBX167" s="15"/>
      <c r="GCF167" s="15"/>
      <c r="GCN167" s="15"/>
      <c r="GCV167" s="15"/>
      <c r="GDD167" s="15"/>
      <c r="GDL167" s="15"/>
      <c r="GDT167" s="15"/>
      <c r="GEB167" s="15"/>
      <c r="GEJ167" s="15"/>
      <c r="GER167" s="15"/>
      <c r="GEZ167" s="15"/>
      <c r="GFH167" s="15"/>
      <c r="GFP167" s="15"/>
      <c r="GFX167" s="15"/>
      <c r="GGF167" s="15"/>
      <c r="GGN167" s="15"/>
      <c r="GGV167" s="15"/>
      <c r="GHD167" s="15"/>
      <c r="GHL167" s="15"/>
      <c r="GHT167" s="15"/>
      <c r="GIB167" s="15"/>
      <c r="GIJ167" s="15"/>
      <c r="GIR167" s="15"/>
      <c r="GIZ167" s="15"/>
      <c r="GJH167" s="15"/>
      <c r="GJP167" s="15"/>
      <c r="GJX167" s="15"/>
      <c r="GKF167" s="15"/>
      <c r="GKN167" s="15"/>
      <c r="GKV167" s="15"/>
      <c r="GLD167" s="15"/>
      <c r="GLL167" s="15"/>
      <c r="GLT167" s="15"/>
      <c r="GMB167" s="15"/>
      <c r="GMJ167" s="15"/>
      <c r="GMR167" s="15"/>
      <c r="GMZ167" s="15"/>
      <c r="GNH167" s="15"/>
      <c r="GNP167" s="15"/>
      <c r="GNX167" s="15"/>
      <c r="GOF167" s="15"/>
      <c r="GON167" s="15"/>
      <c r="GOV167" s="15"/>
      <c r="GPD167" s="15"/>
      <c r="GPL167" s="15"/>
      <c r="GPT167" s="15"/>
      <c r="GQB167" s="15"/>
      <c r="GQJ167" s="15"/>
      <c r="GQR167" s="15"/>
      <c r="GQZ167" s="15"/>
      <c r="GRH167" s="15"/>
      <c r="GRP167" s="15"/>
      <c r="GRX167" s="15"/>
      <c r="GSF167" s="15"/>
      <c r="GSN167" s="15"/>
      <c r="GSV167" s="15"/>
      <c r="GTD167" s="15"/>
      <c r="GTL167" s="15"/>
      <c r="GTT167" s="15"/>
      <c r="GUB167" s="15"/>
      <c r="GUJ167" s="15"/>
      <c r="GUR167" s="15"/>
      <c r="GUZ167" s="15"/>
      <c r="GVH167" s="15"/>
      <c r="GVP167" s="15"/>
      <c r="GVX167" s="15"/>
      <c r="GWF167" s="15"/>
      <c r="GWN167" s="15"/>
      <c r="GWV167" s="15"/>
      <c r="GXD167" s="15"/>
      <c r="GXL167" s="15"/>
      <c r="GXT167" s="15"/>
      <c r="GYB167" s="15"/>
      <c r="GYJ167" s="15"/>
      <c r="GYR167" s="15"/>
      <c r="GYZ167" s="15"/>
      <c r="GZH167" s="15"/>
      <c r="GZP167" s="15"/>
      <c r="GZX167" s="15"/>
      <c r="HAF167" s="15"/>
      <c r="HAN167" s="15"/>
      <c r="HAV167" s="15"/>
      <c r="HBD167" s="15"/>
      <c r="HBL167" s="15"/>
      <c r="HBT167" s="15"/>
      <c r="HCB167" s="15"/>
      <c r="HCJ167" s="15"/>
      <c r="HCR167" s="15"/>
      <c r="HCZ167" s="15"/>
      <c r="HDH167" s="15"/>
      <c r="HDP167" s="15"/>
      <c r="HDX167" s="15"/>
      <c r="HEF167" s="15"/>
      <c r="HEN167" s="15"/>
      <c r="HEV167" s="15"/>
      <c r="HFD167" s="15"/>
      <c r="HFL167" s="15"/>
      <c r="HFT167" s="15"/>
      <c r="HGB167" s="15"/>
      <c r="HGJ167" s="15"/>
      <c r="HGR167" s="15"/>
      <c r="HGZ167" s="15"/>
      <c r="HHH167" s="15"/>
      <c r="HHP167" s="15"/>
      <c r="HHX167" s="15"/>
      <c r="HIF167" s="15"/>
      <c r="HIN167" s="15"/>
      <c r="HIV167" s="15"/>
      <c r="HJD167" s="15"/>
      <c r="HJL167" s="15"/>
      <c r="HJT167" s="15"/>
      <c r="HKB167" s="15"/>
      <c r="HKJ167" s="15"/>
      <c r="HKR167" s="15"/>
      <c r="HKZ167" s="15"/>
      <c r="HLH167" s="15"/>
      <c r="HLP167" s="15"/>
      <c r="HLX167" s="15"/>
      <c r="HMF167" s="15"/>
      <c r="HMN167" s="15"/>
      <c r="HMV167" s="15"/>
      <c r="HND167" s="15"/>
      <c r="HNL167" s="15"/>
      <c r="HNT167" s="15"/>
      <c r="HOB167" s="15"/>
      <c r="HOJ167" s="15"/>
      <c r="HOR167" s="15"/>
      <c r="HOZ167" s="15"/>
      <c r="HPH167" s="15"/>
      <c r="HPP167" s="15"/>
      <c r="HPX167" s="15"/>
      <c r="HQF167" s="15"/>
      <c r="HQN167" s="15"/>
      <c r="HQV167" s="15"/>
      <c r="HRD167" s="15"/>
      <c r="HRL167" s="15"/>
      <c r="HRT167" s="15"/>
      <c r="HSB167" s="15"/>
      <c r="HSJ167" s="15"/>
      <c r="HSR167" s="15"/>
      <c r="HSZ167" s="15"/>
      <c r="HTH167" s="15"/>
      <c r="HTP167" s="15"/>
      <c r="HTX167" s="15"/>
      <c r="HUF167" s="15"/>
      <c r="HUN167" s="15"/>
      <c r="HUV167" s="15"/>
      <c r="HVD167" s="15"/>
      <c r="HVL167" s="15"/>
      <c r="HVT167" s="15"/>
      <c r="HWB167" s="15"/>
      <c r="HWJ167" s="15"/>
      <c r="HWR167" s="15"/>
      <c r="HWZ167" s="15"/>
      <c r="HXH167" s="15"/>
      <c r="HXP167" s="15"/>
      <c r="HXX167" s="15"/>
      <c r="HYF167" s="15"/>
      <c r="HYN167" s="15"/>
      <c r="HYV167" s="15"/>
      <c r="HZD167" s="15"/>
      <c r="HZL167" s="15"/>
      <c r="HZT167" s="15"/>
      <c r="IAB167" s="15"/>
      <c r="IAJ167" s="15"/>
      <c r="IAR167" s="15"/>
      <c r="IAZ167" s="15"/>
      <c r="IBH167" s="15"/>
      <c r="IBP167" s="15"/>
      <c r="IBX167" s="15"/>
      <c r="ICF167" s="15"/>
      <c r="ICN167" s="15"/>
      <c r="ICV167" s="15"/>
      <c r="IDD167" s="15"/>
      <c r="IDL167" s="15"/>
      <c r="IDT167" s="15"/>
      <c r="IEB167" s="15"/>
      <c r="IEJ167" s="15"/>
      <c r="IER167" s="15"/>
      <c r="IEZ167" s="15"/>
      <c r="IFH167" s="15"/>
      <c r="IFP167" s="15"/>
      <c r="IFX167" s="15"/>
      <c r="IGF167" s="15"/>
      <c r="IGN167" s="15"/>
      <c r="IGV167" s="15"/>
      <c r="IHD167" s="15"/>
      <c r="IHL167" s="15"/>
      <c r="IHT167" s="15"/>
      <c r="IIB167" s="15"/>
      <c r="IIJ167" s="15"/>
      <c r="IIR167" s="15"/>
      <c r="IIZ167" s="15"/>
      <c r="IJH167" s="15"/>
      <c r="IJP167" s="15"/>
      <c r="IJX167" s="15"/>
      <c r="IKF167" s="15"/>
      <c r="IKN167" s="15"/>
      <c r="IKV167" s="15"/>
      <c r="ILD167" s="15"/>
      <c r="ILL167" s="15"/>
      <c r="ILT167" s="15"/>
      <c r="IMB167" s="15"/>
      <c r="IMJ167" s="15"/>
      <c r="IMR167" s="15"/>
      <c r="IMZ167" s="15"/>
      <c r="INH167" s="15"/>
      <c r="INP167" s="15"/>
      <c r="INX167" s="15"/>
      <c r="IOF167" s="15"/>
      <c r="ION167" s="15"/>
      <c r="IOV167" s="15"/>
      <c r="IPD167" s="15"/>
      <c r="IPL167" s="15"/>
      <c r="IPT167" s="15"/>
      <c r="IQB167" s="15"/>
      <c r="IQJ167" s="15"/>
      <c r="IQR167" s="15"/>
      <c r="IQZ167" s="15"/>
      <c r="IRH167" s="15"/>
      <c r="IRP167" s="15"/>
      <c r="IRX167" s="15"/>
      <c r="ISF167" s="15"/>
      <c r="ISN167" s="15"/>
      <c r="ISV167" s="15"/>
      <c r="ITD167" s="15"/>
      <c r="ITL167" s="15"/>
      <c r="ITT167" s="15"/>
      <c r="IUB167" s="15"/>
      <c r="IUJ167" s="15"/>
      <c r="IUR167" s="15"/>
      <c r="IUZ167" s="15"/>
      <c r="IVH167" s="15"/>
      <c r="IVP167" s="15"/>
      <c r="IVX167" s="15"/>
      <c r="IWF167" s="15"/>
      <c r="IWN167" s="15"/>
      <c r="IWV167" s="15"/>
      <c r="IXD167" s="15"/>
      <c r="IXL167" s="15"/>
      <c r="IXT167" s="15"/>
      <c r="IYB167" s="15"/>
      <c r="IYJ167" s="15"/>
      <c r="IYR167" s="15"/>
      <c r="IYZ167" s="15"/>
      <c r="IZH167" s="15"/>
      <c r="IZP167" s="15"/>
      <c r="IZX167" s="15"/>
      <c r="JAF167" s="15"/>
      <c r="JAN167" s="15"/>
      <c r="JAV167" s="15"/>
      <c r="JBD167" s="15"/>
      <c r="JBL167" s="15"/>
      <c r="JBT167" s="15"/>
      <c r="JCB167" s="15"/>
      <c r="JCJ167" s="15"/>
      <c r="JCR167" s="15"/>
      <c r="JCZ167" s="15"/>
      <c r="JDH167" s="15"/>
      <c r="JDP167" s="15"/>
      <c r="JDX167" s="15"/>
      <c r="JEF167" s="15"/>
      <c r="JEN167" s="15"/>
      <c r="JEV167" s="15"/>
      <c r="JFD167" s="15"/>
      <c r="JFL167" s="15"/>
      <c r="JFT167" s="15"/>
      <c r="JGB167" s="15"/>
      <c r="JGJ167" s="15"/>
      <c r="JGR167" s="15"/>
      <c r="JGZ167" s="15"/>
      <c r="JHH167" s="15"/>
      <c r="JHP167" s="15"/>
      <c r="JHX167" s="15"/>
      <c r="JIF167" s="15"/>
      <c r="JIN167" s="15"/>
      <c r="JIV167" s="15"/>
      <c r="JJD167" s="15"/>
      <c r="JJL167" s="15"/>
      <c r="JJT167" s="15"/>
      <c r="JKB167" s="15"/>
      <c r="JKJ167" s="15"/>
      <c r="JKR167" s="15"/>
      <c r="JKZ167" s="15"/>
      <c r="JLH167" s="15"/>
      <c r="JLP167" s="15"/>
      <c r="JLX167" s="15"/>
      <c r="JMF167" s="15"/>
      <c r="JMN167" s="15"/>
      <c r="JMV167" s="15"/>
      <c r="JND167" s="15"/>
      <c r="JNL167" s="15"/>
      <c r="JNT167" s="15"/>
      <c r="JOB167" s="15"/>
      <c r="JOJ167" s="15"/>
      <c r="JOR167" s="15"/>
      <c r="JOZ167" s="15"/>
      <c r="JPH167" s="15"/>
      <c r="JPP167" s="15"/>
      <c r="JPX167" s="15"/>
      <c r="JQF167" s="15"/>
      <c r="JQN167" s="15"/>
      <c r="JQV167" s="15"/>
      <c r="JRD167" s="15"/>
      <c r="JRL167" s="15"/>
      <c r="JRT167" s="15"/>
      <c r="JSB167" s="15"/>
      <c r="JSJ167" s="15"/>
      <c r="JSR167" s="15"/>
      <c r="JSZ167" s="15"/>
      <c r="JTH167" s="15"/>
      <c r="JTP167" s="15"/>
      <c r="JTX167" s="15"/>
      <c r="JUF167" s="15"/>
      <c r="JUN167" s="15"/>
      <c r="JUV167" s="15"/>
      <c r="JVD167" s="15"/>
      <c r="JVL167" s="15"/>
      <c r="JVT167" s="15"/>
      <c r="JWB167" s="15"/>
      <c r="JWJ167" s="15"/>
      <c r="JWR167" s="15"/>
      <c r="JWZ167" s="15"/>
      <c r="JXH167" s="15"/>
      <c r="JXP167" s="15"/>
      <c r="JXX167" s="15"/>
      <c r="JYF167" s="15"/>
      <c r="JYN167" s="15"/>
      <c r="JYV167" s="15"/>
      <c r="JZD167" s="15"/>
      <c r="JZL167" s="15"/>
      <c r="JZT167" s="15"/>
      <c r="KAB167" s="15"/>
      <c r="KAJ167" s="15"/>
      <c r="KAR167" s="15"/>
      <c r="KAZ167" s="15"/>
      <c r="KBH167" s="15"/>
      <c r="KBP167" s="15"/>
      <c r="KBX167" s="15"/>
      <c r="KCF167" s="15"/>
      <c r="KCN167" s="15"/>
      <c r="KCV167" s="15"/>
      <c r="KDD167" s="15"/>
      <c r="KDL167" s="15"/>
      <c r="KDT167" s="15"/>
      <c r="KEB167" s="15"/>
      <c r="KEJ167" s="15"/>
      <c r="KER167" s="15"/>
      <c r="KEZ167" s="15"/>
      <c r="KFH167" s="15"/>
      <c r="KFP167" s="15"/>
      <c r="KFX167" s="15"/>
      <c r="KGF167" s="15"/>
      <c r="KGN167" s="15"/>
      <c r="KGV167" s="15"/>
      <c r="KHD167" s="15"/>
      <c r="KHL167" s="15"/>
      <c r="KHT167" s="15"/>
      <c r="KIB167" s="15"/>
      <c r="KIJ167" s="15"/>
      <c r="KIR167" s="15"/>
      <c r="KIZ167" s="15"/>
      <c r="KJH167" s="15"/>
      <c r="KJP167" s="15"/>
      <c r="KJX167" s="15"/>
      <c r="KKF167" s="15"/>
      <c r="KKN167" s="15"/>
      <c r="KKV167" s="15"/>
      <c r="KLD167" s="15"/>
      <c r="KLL167" s="15"/>
      <c r="KLT167" s="15"/>
      <c r="KMB167" s="15"/>
      <c r="KMJ167" s="15"/>
      <c r="KMR167" s="15"/>
      <c r="KMZ167" s="15"/>
      <c r="KNH167" s="15"/>
      <c r="KNP167" s="15"/>
      <c r="KNX167" s="15"/>
      <c r="KOF167" s="15"/>
      <c r="KON167" s="15"/>
      <c r="KOV167" s="15"/>
      <c r="KPD167" s="15"/>
      <c r="KPL167" s="15"/>
      <c r="KPT167" s="15"/>
      <c r="KQB167" s="15"/>
      <c r="KQJ167" s="15"/>
      <c r="KQR167" s="15"/>
      <c r="KQZ167" s="15"/>
      <c r="KRH167" s="15"/>
      <c r="KRP167" s="15"/>
      <c r="KRX167" s="15"/>
      <c r="KSF167" s="15"/>
      <c r="KSN167" s="15"/>
      <c r="KSV167" s="15"/>
      <c r="KTD167" s="15"/>
      <c r="KTL167" s="15"/>
      <c r="KTT167" s="15"/>
      <c r="KUB167" s="15"/>
      <c r="KUJ167" s="15"/>
      <c r="KUR167" s="15"/>
      <c r="KUZ167" s="15"/>
      <c r="KVH167" s="15"/>
      <c r="KVP167" s="15"/>
      <c r="KVX167" s="15"/>
      <c r="KWF167" s="15"/>
      <c r="KWN167" s="15"/>
      <c r="KWV167" s="15"/>
      <c r="KXD167" s="15"/>
      <c r="KXL167" s="15"/>
      <c r="KXT167" s="15"/>
      <c r="KYB167" s="15"/>
      <c r="KYJ167" s="15"/>
      <c r="KYR167" s="15"/>
      <c r="KYZ167" s="15"/>
      <c r="KZH167" s="15"/>
      <c r="KZP167" s="15"/>
      <c r="KZX167" s="15"/>
      <c r="LAF167" s="15"/>
      <c r="LAN167" s="15"/>
      <c r="LAV167" s="15"/>
      <c r="LBD167" s="15"/>
      <c r="LBL167" s="15"/>
      <c r="LBT167" s="15"/>
      <c r="LCB167" s="15"/>
      <c r="LCJ167" s="15"/>
      <c r="LCR167" s="15"/>
      <c r="LCZ167" s="15"/>
      <c r="LDH167" s="15"/>
      <c r="LDP167" s="15"/>
      <c r="LDX167" s="15"/>
      <c r="LEF167" s="15"/>
      <c r="LEN167" s="15"/>
      <c r="LEV167" s="15"/>
      <c r="LFD167" s="15"/>
      <c r="LFL167" s="15"/>
      <c r="LFT167" s="15"/>
      <c r="LGB167" s="15"/>
      <c r="LGJ167" s="15"/>
      <c r="LGR167" s="15"/>
      <c r="LGZ167" s="15"/>
      <c r="LHH167" s="15"/>
      <c r="LHP167" s="15"/>
      <c r="LHX167" s="15"/>
      <c r="LIF167" s="15"/>
      <c r="LIN167" s="15"/>
      <c r="LIV167" s="15"/>
      <c r="LJD167" s="15"/>
      <c r="LJL167" s="15"/>
      <c r="LJT167" s="15"/>
      <c r="LKB167" s="15"/>
      <c r="LKJ167" s="15"/>
      <c r="LKR167" s="15"/>
      <c r="LKZ167" s="15"/>
      <c r="LLH167" s="15"/>
      <c r="LLP167" s="15"/>
      <c r="LLX167" s="15"/>
      <c r="LMF167" s="15"/>
      <c r="LMN167" s="15"/>
      <c r="LMV167" s="15"/>
      <c r="LND167" s="15"/>
      <c r="LNL167" s="15"/>
      <c r="LNT167" s="15"/>
      <c r="LOB167" s="15"/>
      <c r="LOJ167" s="15"/>
      <c r="LOR167" s="15"/>
      <c r="LOZ167" s="15"/>
      <c r="LPH167" s="15"/>
      <c r="LPP167" s="15"/>
      <c r="LPX167" s="15"/>
      <c r="LQF167" s="15"/>
      <c r="LQN167" s="15"/>
      <c r="LQV167" s="15"/>
      <c r="LRD167" s="15"/>
      <c r="LRL167" s="15"/>
      <c r="LRT167" s="15"/>
      <c r="LSB167" s="15"/>
      <c r="LSJ167" s="15"/>
      <c r="LSR167" s="15"/>
      <c r="LSZ167" s="15"/>
      <c r="LTH167" s="15"/>
      <c r="LTP167" s="15"/>
      <c r="LTX167" s="15"/>
      <c r="LUF167" s="15"/>
      <c r="LUN167" s="15"/>
      <c r="LUV167" s="15"/>
      <c r="LVD167" s="15"/>
      <c r="LVL167" s="15"/>
      <c r="LVT167" s="15"/>
      <c r="LWB167" s="15"/>
      <c r="LWJ167" s="15"/>
      <c r="LWR167" s="15"/>
      <c r="LWZ167" s="15"/>
      <c r="LXH167" s="15"/>
      <c r="LXP167" s="15"/>
      <c r="LXX167" s="15"/>
      <c r="LYF167" s="15"/>
      <c r="LYN167" s="15"/>
      <c r="LYV167" s="15"/>
      <c r="LZD167" s="15"/>
      <c r="LZL167" s="15"/>
      <c r="LZT167" s="15"/>
      <c r="MAB167" s="15"/>
      <c r="MAJ167" s="15"/>
      <c r="MAR167" s="15"/>
      <c r="MAZ167" s="15"/>
      <c r="MBH167" s="15"/>
      <c r="MBP167" s="15"/>
      <c r="MBX167" s="15"/>
      <c r="MCF167" s="15"/>
      <c r="MCN167" s="15"/>
      <c r="MCV167" s="15"/>
      <c r="MDD167" s="15"/>
      <c r="MDL167" s="15"/>
      <c r="MDT167" s="15"/>
      <c r="MEB167" s="15"/>
      <c r="MEJ167" s="15"/>
      <c r="MER167" s="15"/>
      <c r="MEZ167" s="15"/>
      <c r="MFH167" s="15"/>
      <c r="MFP167" s="15"/>
      <c r="MFX167" s="15"/>
      <c r="MGF167" s="15"/>
      <c r="MGN167" s="15"/>
      <c r="MGV167" s="15"/>
      <c r="MHD167" s="15"/>
      <c r="MHL167" s="15"/>
      <c r="MHT167" s="15"/>
      <c r="MIB167" s="15"/>
      <c r="MIJ167" s="15"/>
      <c r="MIR167" s="15"/>
      <c r="MIZ167" s="15"/>
      <c r="MJH167" s="15"/>
      <c r="MJP167" s="15"/>
      <c r="MJX167" s="15"/>
      <c r="MKF167" s="15"/>
      <c r="MKN167" s="15"/>
      <c r="MKV167" s="15"/>
      <c r="MLD167" s="15"/>
      <c r="MLL167" s="15"/>
      <c r="MLT167" s="15"/>
      <c r="MMB167" s="15"/>
      <c r="MMJ167" s="15"/>
      <c r="MMR167" s="15"/>
      <c r="MMZ167" s="15"/>
      <c r="MNH167" s="15"/>
      <c r="MNP167" s="15"/>
      <c r="MNX167" s="15"/>
      <c r="MOF167" s="15"/>
      <c r="MON167" s="15"/>
      <c r="MOV167" s="15"/>
      <c r="MPD167" s="15"/>
      <c r="MPL167" s="15"/>
      <c r="MPT167" s="15"/>
      <c r="MQB167" s="15"/>
      <c r="MQJ167" s="15"/>
      <c r="MQR167" s="15"/>
      <c r="MQZ167" s="15"/>
      <c r="MRH167" s="15"/>
      <c r="MRP167" s="15"/>
      <c r="MRX167" s="15"/>
      <c r="MSF167" s="15"/>
      <c r="MSN167" s="15"/>
      <c r="MSV167" s="15"/>
      <c r="MTD167" s="15"/>
      <c r="MTL167" s="15"/>
      <c r="MTT167" s="15"/>
      <c r="MUB167" s="15"/>
      <c r="MUJ167" s="15"/>
      <c r="MUR167" s="15"/>
      <c r="MUZ167" s="15"/>
      <c r="MVH167" s="15"/>
      <c r="MVP167" s="15"/>
      <c r="MVX167" s="15"/>
      <c r="MWF167" s="15"/>
      <c r="MWN167" s="15"/>
      <c r="MWV167" s="15"/>
      <c r="MXD167" s="15"/>
      <c r="MXL167" s="15"/>
      <c r="MXT167" s="15"/>
      <c r="MYB167" s="15"/>
      <c r="MYJ167" s="15"/>
      <c r="MYR167" s="15"/>
      <c r="MYZ167" s="15"/>
      <c r="MZH167" s="15"/>
      <c r="MZP167" s="15"/>
      <c r="MZX167" s="15"/>
      <c r="NAF167" s="15"/>
      <c r="NAN167" s="15"/>
      <c r="NAV167" s="15"/>
      <c r="NBD167" s="15"/>
      <c r="NBL167" s="15"/>
      <c r="NBT167" s="15"/>
      <c r="NCB167" s="15"/>
      <c r="NCJ167" s="15"/>
      <c r="NCR167" s="15"/>
      <c r="NCZ167" s="15"/>
      <c r="NDH167" s="15"/>
      <c r="NDP167" s="15"/>
      <c r="NDX167" s="15"/>
      <c r="NEF167" s="15"/>
      <c r="NEN167" s="15"/>
      <c r="NEV167" s="15"/>
      <c r="NFD167" s="15"/>
      <c r="NFL167" s="15"/>
      <c r="NFT167" s="15"/>
      <c r="NGB167" s="15"/>
      <c r="NGJ167" s="15"/>
      <c r="NGR167" s="15"/>
      <c r="NGZ167" s="15"/>
      <c r="NHH167" s="15"/>
      <c r="NHP167" s="15"/>
      <c r="NHX167" s="15"/>
      <c r="NIF167" s="15"/>
      <c r="NIN167" s="15"/>
      <c r="NIV167" s="15"/>
      <c r="NJD167" s="15"/>
      <c r="NJL167" s="15"/>
      <c r="NJT167" s="15"/>
      <c r="NKB167" s="15"/>
      <c r="NKJ167" s="15"/>
      <c r="NKR167" s="15"/>
      <c r="NKZ167" s="15"/>
      <c r="NLH167" s="15"/>
      <c r="NLP167" s="15"/>
      <c r="NLX167" s="15"/>
      <c r="NMF167" s="15"/>
      <c r="NMN167" s="15"/>
      <c r="NMV167" s="15"/>
      <c r="NND167" s="15"/>
      <c r="NNL167" s="15"/>
      <c r="NNT167" s="15"/>
      <c r="NOB167" s="15"/>
      <c r="NOJ167" s="15"/>
      <c r="NOR167" s="15"/>
      <c r="NOZ167" s="15"/>
      <c r="NPH167" s="15"/>
      <c r="NPP167" s="15"/>
      <c r="NPX167" s="15"/>
      <c r="NQF167" s="15"/>
      <c r="NQN167" s="15"/>
      <c r="NQV167" s="15"/>
      <c r="NRD167" s="15"/>
      <c r="NRL167" s="15"/>
      <c r="NRT167" s="15"/>
      <c r="NSB167" s="15"/>
      <c r="NSJ167" s="15"/>
      <c r="NSR167" s="15"/>
      <c r="NSZ167" s="15"/>
      <c r="NTH167" s="15"/>
      <c r="NTP167" s="15"/>
      <c r="NTX167" s="15"/>
      <c r="NUF167" s="15"/>
      <c r="NUN167" s="15"/>
      <c r="NUV167" s="15"/>
      <c r="NVD167" s="15"/>
      <c r="NVL167" s="15"/>
      <c r="NVT167" s="15"/>
      <c r="NWB167" s="15"/>
      <c r="NWJ167" s="15"/>
      <c r="NWR167" s="15"/>
      <c r="NWZ167" s="15"/>
      <c r="NXH167" s="15"/>
      <c r="NXP167" s="15"/>
      <c r="NXX167" s="15"/>
      <c r="NYF167" s="15"/>
      <c r="NYN167" s="15"/>
      <c r="NYV167" s="15"/>
      <c r="NZD167" s="15"/>
      <c r="NZL167" s="15"/>
      <c r="NZT167" s="15"/>
      <c r="OAB167" s="15"/>
      <c r="OAJ167" s="15"/>
      <c r="OAR167" s="15"/>
      <c r="OAZ167" s="15"/>
      <c r="OBH167" s="15"/>
      <c r="OBP167" s="15"/>
      <c r="OBX167" s="15"/>
      <c r="OCF167" s="15"/>
      <c r="OCN167" s="15"/>
      <c r="OCV167" s="15"/>
      <c r="ODD167" s="15"/>
      <c r="ODL167" s="15"/>
      <c r="ODT167" s="15"/>
      <c r="OEB167" s="15"/>
      <c r="OEJ167" s="15"/>
      <c r="OER167" s="15"/>
      <c r="OEZ167" s="15"/>
      <c r="OFH167" s="15"/>
      <c r="OFP167" s="15"/>
      <c r="OFX167" s="15"/>
      <c r="OGF167" s="15"/>
      <c r="OGN167" s="15"/>
      <c r="OGV167" s="15"/>
      <c r="OHD167" s="15"/>
      <c r="OHL167" s="15"/>
      <c r="OHT167" s="15"/>
      <c r="OIB167" s="15"/>
      <c r="OIJ167" s="15"/>
      <c r="OIR167" s="15"/>
      <c r="OIZ167" s="15"/>
      <c r="OJH167" s="15"/>
      <c r="OJP167" s="15"/>
      <c r="OJX167" s="15"/>
      <c r="OKF167" s="15"/>
      <c r="OKN167" s="15"/>
      <c r="OKV167" s="15"/>
      <c r="OLD167" s="15"/>
      <c r="OLL167" s="15"/>
      <c r="OLT167" s="15"/>
      <c r="OMB167" s="15"/>
      <c r="OMJ167" s="15"/>
      <c r="OMR167" s="15"/>
      <c r="OMZ167" s="15"/>
      <c r="ONH167" s="15"/>
      <c r="ONP167" s="15"/>
      <c r="ONX167" s="15"/>
      <c r="OOF167" s="15"/>
      <c r="OON167" s="15"/>
      <c r="OOV167" s="15"/>
      <c r="OPD167" s="15"/>
      <c r="OPL167" s="15"/>
      <c r="OPT167" s="15"/>
      <c r="OQB167" s="15"/>
      <c r="OQJ167" s="15"/>
      <c r="OQR167" s="15"/>
      <c r="OQZ167" s="15"/>
      <c r="ORH167" s="15"/>
      <c r="ORP167" s="15"/>
      <c r="ORX167" s="15"/>
      <c r="OSF167" s="15"/>
      <c r="OSN167" s="15"/>
      <c r="OSV167" s="15"/>
      <c r="OTD167" s="15"/>
      <c r="OTL167" s="15"/>
      <c r="OTT167" s="15"/>
      <c r="OUB167" s="15"/>
      <c r="OUJ167" s="15"/>
      <c r="OUR167" s="15"/>
      <c r="OUZ167" s="15"/>
      <c r="OVH167" s="15"/>
      <c r="OVP167" s="15"/>
      <c r="OVX167" s="15"/>
      <c r="OWF167" s="15"/>
      <c r="OWN167" s="15"/>
      <c r="OWV167" s="15"/>
      <c r="OXD167" s="15"/>
      <c r="OXL167" s="15"/>
      <c r="OXT167" s="15"/>
      <c r="OYB167" s="15"/>
      <c r="OYJ167" s="15"/>
      <c r="OYR167" s="15"/>
      <c r="OYZ167" s="15"/>
      <c r="OZH167" s="15"/>
      <c r="OZP167" s="15"/>
      <c r="OZX167" s="15"/>
      <c r="PAF167" s="15"/>
      <c r="PAN167" s="15"/>
      <c r="PAV167" s="15"/>
      <c r="PBD167" s="15"/>
      <c r="PBL167" s="15"/>
      <c r="PBT167" s="15"/>
      <c r="PCB167" s="15"/>
      <c r="PCJ167" s="15"/>
      <c r="PCR167" s="15"/>
      <c r="PCZ167" s="15"/>
      <c r="PDH167" s="15"/>
      <c r="PDP167" s="15"/>
      <c r="PDX167" s="15"/>
      <c r="PEF167" s="15"/>
      <c r="PEN167" s="15"/>
      <c r="PEV167" s="15"/>
      <c r="PFD167" s="15"/>
      <c r="PFL167" s="15"/>
      <c r="PFT167" s="15"/>
      <c r="PGB167" s="15"/>
      <c r="PGJ167" s="15"/>
      <c r="PGR167" s="15"/>
      <c r="PGZ167" s="15"/>
      <c r="PHH167" s="15"/>
      <c r="PHP167" s="15"/>
      <c r="PHX167" s="15"/>
      <c r="PIF167" s="15"/>
      <c r="PIN167" s="15"/>
      <c r="PIV167" s="15"/>
      <c r="PJD167" s="15"/>
      <c r="PJL167" s="15"/>
      <c r="PJT167" s="15"/>
      <c r="PKB167" s="15"/>
      <c r="PKJ167" s="15"/>
      <c r="PKR167" s="15"/>
      <c r="PKZ167" s="15"/>
      <c r="PLH167" s="15"/>
      <c r="PLP167" s="15"/>
      <c r="PLX167" s="15"/>
      <c r="PMF167" s="15"/>
      <c r="PMN167" s="15"/>
      <c r="PMV167" s="15"/>
      <c r="PND167" s="15"/>
      <c r="PNL167" s="15"/>
      <c r="PNT167" s="15"/>
      <c r="POB167" s="15"/>
      <c r="POJ167" s="15"/>
      <c r="POR167" s="15"/>
      <c r="POZ167" s="15"/>
      <c r="PPH167" s="15"/>
      <c r="PPP167" s="15"/>
      <c r="PPX167" s="15"/>
      <c r="PQF167" s="15"/>
      <c r="PQN167" s="15"/>
      <c r="PQV167" s="15"/>
      <c r="PRD167" s="15"/>
      <c r="PRL167" s="15"/>
      <c r="PRT167" s="15"/>
      <c r="PSB167" s="15"/>
      <c r="PSJ167" s="15"/>
      <c r="PSR167" s="15"/>
      <c r="PSZ167" s="15"/>
      <c r="PTH167" s="15"/>
      <c r="PTP167" s="15"/>
      <c r="PTX167" s="15"/>
      <c r="PUF167" s="15"/>
      <c r="PUN167" s="15"/>
      <c r="PUV167" s="15"/>
      <c r="PVD167" s="15"/>
      <c r="PVL167" s="15"/>
      <c r="PVT167" s="15"/>
      <c r="PWB167" s="15"/>
      <c r="PWJ167" s="15"/>
      <c r="PWR167" s="15"/>
      <c r="PWZ167" s="15"/>
      <c r="PXH167" s="15"/>
      <c r="PXP167" s="15"/>
      <c r="PXX167" s="15"/>
      <c r="PYF167" s="15"/>
      <c r="PYN167" s="15"/>
      <c r="PYV167" s="15"/>
      <c r="PZD167" s="15"/>
      <c r="PZL167" s="15"/>
      <c r="PZT167" s="15"/>
      <c r="QAB167" s="15"/>
      <c r="QAJ167" s="15"/>
      <c r="QAR167" s="15"/>
      <c r="QAZ167" s="15"/>
      <c r="QBH167" s="15"/>
      <c r="QBP167" s="15"/>
      <c r="QBX167" s="15"/>
      <c r="QCF167" s="15"/>
      <c r="QCN167" s="15"/>
      <c r="QCV167" s="15"/>
      <c r="QDD167" s="15"/>
      <c r="QDL167" s="15"/>
      <c r="QDT167" s="15"/>
      <c r="QEB167" s="15"/>
      <c r="QEJ167" s="15"/>
      <c r="QER167" s="15"/>
      <c r="QEZ167" s="15"/>
      <c r="QFH167" s="15"/>
      <c r="QFP167" s="15"/>
      <c r="QFX167" s="15"/>
      <c r="QGF167" s="15"/>
      <c r="QGN167" s="15"/>
      <c r="QGV167" s="15"/>
      <c r="QHD167" s="15"/>
      <c r="QHL167" s="15"/>
      <c r="QHT167" s="15"/>
      <c r="QIB167" s="15"/>
      <c r="QIJ167" s="15"/>
      <c r="QIR167" s="15"/>
      <c r="QIZ167" s="15"/>
      <c r="QJH167" s="15"/>
      <c r="QJP167" s="15"/>
      <c r="QJX167" s="15"/>
      <c r="QKF167" s="15"/>
      <c r="QKN167" s="15"/>
      <c r="QKV167" s="15"/>
      <c r="QLD167" s="15"/>
      <c r="QLL167" s="15"/>
      <c r="QLT167" s="15"/>
      <c r="QMB167" s="15"/>
      <c r="QMJ167" s="15"/>
      <c r="QMR167" s="15"/>
      <c r="QMZ167" s="15"/>
      <c r="QNH167" s="15"/>
      <c r="QNP167" s="15"/>
      <c r="QNX167" s="15"/>
      <c r="QOF167" s="15"/>
      <c r="QON167" s="15"/>
      <c r="QOV167" s="15"/>
      <c r="QPD167" s="15"/>
      <c r="QPL167" s="15"/>
      <c r="QPT167" s="15"/>
      <c r="QQB167" s="15"/>
      <c r="QQJ167" s="15"/>
      <c r="QQR167" s="15"/>
      <c r="QQZ167" s="15"/>
      <c r="QRH167" s="15"/>
      <c r="QRP167" s="15"/>
      <c r="QRX167" s="15"/>
      <c r="QSF167" s="15"/>
      <c r="QSN167" s="15"/>
      <c r="QSV167" s="15"/>
      <c r="QTD167" s="15"/>
      <c r="QTL167" s="15"/>
      <c r="QTT167" s="15"/>
      <c r="QUB167" s="15"/>
      <c r="QUJ167" s="15"/>
      <c r="QUR167" s="15"/>
      <c r="QUZ167" s="15"/>
      <c r="QVH167" s="15"/>
      <c r="QVP167" s="15"/>
      <c r="QVX167" s="15"/>
      <c r="QWF167" s="15"/>
      <c r="QWN167" s="15"/>
      <c r="QWV167" s="15"/>
      <c r="QXD167" s="15"/>
      <c r="QXL167" s="15"/>
      <c r="QXT167" s="15"/>
      <c r="QYB167" s="15"/>
      <c r="QYJ167" s="15"/>
      <c r="QYR167" s="15"/>
      <c r="QYZ167" s="15"/>
      <c r="QZH167" s="15"/>
      <c r="QZP167" s="15"/>
      <c r="QZX167" s="15"/>
      <c r="RAF167" s="15"/>
      <c r="RAN167" s="15"/>
      <c r="RAV167" s="15"/>
      <c r="RBD167" s="15"/>
      <c r="RBL167" s="15"/>
      <c r="RBT167" s="15"/>
      <c r="RCB167" s="15"/>
      <c r="RCJ167" s="15"/>
      <c r="RCR167" s="15"/>
      <c r="RCZ167" s="15"/>
      <c r="RDH167" s="15"/>
      <c r="RDP167" s="15"/>
      <c r="RDX167" s="15"/>
      <c r="REF167" s="15"/>
      <c r="REN167" s="15"/>
      <c r="REV167" s="15"/>
      <c r="RFD167" s="15"/>
      <c r="RFL167" s="15"/>
      <c r="RFT167" s="15"/>
      <c r="RGB167" s="15"/>
      <c r="RGJ167" s="15"/>
      <c r="RGR167" s="15"/>
      <c r="RGZ167" s="15"/>
      <c r="RHH167" s="15"/>
      <c r="RHP167" s="15"/>
      <c r="RHX167" s="15"/>
      <c r="RIF167" s="15"/>
      <c r="RIN167" s="15"/>
      <c r="RIV167" s="15"/>
      <c r="RJD167" s="15"/>
      <c r="RJL167" s="15"/>
      <c r="RJT167" s="15"/>
      <c r="RKB167" s="15"/>
      <c r="RKJ167" s="15"/>
      <c r="RKR167" s="15"/>
      <c r="RKZ167" s="15"/>
      <c r="RLH167" s="15"/>
      <c r="RLP167" s="15"/>
      <c r="RLX167" s="15"/>
      <c r="RMF167" s="15"/>
      <c r="RMN167" s="15"/>
      <c r="RMV167" s="15"/>
      <c r="RND167" s="15"/>
      <c r="RNL167" s="15"/>
      <c r="RNT167" s="15"/>
      <c r="ROB167" s="15"/>
      <c r="ROJ167" s="15"/>
      <c r="ROR167" s="15"/>
      <c r="ROZ167" s="15"/>
      <c r="RPH167" s="15"/>
      <c r="RPP167" s="15"/>
      <c r="RPX167" s="15"/>
      <c r="RQF167" s="15"/>
      <c r="RQN167" s="15"/>
      <c r="RQV167" s="15"/>
      <c r="RRD167" s="15"/>
      <c r="RRL167" s="15"/>
      <c r="RRT167" s="15"/>
      <c r="RSB167" s="15"/>
      <c r="RSJ167" s="15"/>
      <c r="RSR167" s="15"/>
      <c r="RSZ167" s="15"/>
      <c r="RTH167" s="15"/>
      <c r="RTP167" s="15"/>
      <c r="RTX167" s="15"/>
      <c r="RUF167" s="15"/>
      <c r="RUN167" s="15"/>
      <c r="RUV167" s="15"/>
      <c r="RVD167" s="15"/>
      <c r="RVL167" s="15"/>
      <c r="RVT167" s="15"/>
      <c r="RWB167" s="15"/>
      <c r="RWJ167" s="15"/>
      <c r="RWR167" s="15"/>
      <c r="RWZ167" s="15"/>
      <c r="RXH167" s="15"/>
      <c r="RXP167" s="15"/>
      <c r="RXX167" s="15"/>
      <c r="RYF167" s="15"/>
      <c r="RYN167" s="15"/>
      <c r="RYV167" s="15"/>
      <c r="RZD167" s="15"/>
      <c r="RZL167" s="15"/>
      <c r="RZT167" s="15"/>
      <c r="SAB167" s="15"/>
      <c r="SAJ167" s="15"/>
      <c r="SAR167" s="15"/>
      <c r="SAZ167" s="15"/>
      <c r="SBH167" s="15"/>
      <c r="SBP167" s="15"/>
      <c r="SBX167" s="15"/>
      <c r="SCF167" s="15"/>
      <c r="SCN167" s="15"/>
      <c r="SCV167" s="15"/>
      <c r="SDD167" s="15"/>
      <c r="SDL167" s="15"/>
      <c r="SDT167" s="15"/>
      <c r="SEB167" s="15"/>
      <c r="SEJ167" s="15"/>
      <c r="SER167" s="15"/>
      <c r="SEZ167" s="15"/>
      <c r="SFH167" s="15"/>
      <c r="SFP167" s="15"/>
      <c r="SFX167" s="15"/>
      <c r="SGF167" s="15"/>
      <c r="SGN167" s="15"/>
      <c r="SGV167" s="15"/>
      <c r="SHD167" s="15"/>
      <c r="SHL167" s="15"/>
      <c r="SHT167" s="15"/>
      <c r="SIB167" s="15"/>
      <c r="SIJ167" s="15"/>
      <c r="SIR167" s="15"/>
      <c r="SIZ167" s="15"/>
      <c r="SJH167" s="15"/>
      <c r="SJP167" s="15"/>
      <c r="SJX167" s="15"/>
      <c r="SKF167" s="15"/>
      <c r="SKN167" s="15"/>
      <c r="SKV167" s="15"/>
      <c r="SLD167" s="15"/>
      <c r="SLL167" s="15"/>
      <c r="SLT167" s="15"/>
      <c r="SMB167" s="15"/>
      <c r="SMJ167" s="15"/>
      <c r="SMR167" s="15"/>
      <c r="SMZ167" s="15"/>
      <c r="SNH167" s="15"/>
      <c r="SNP167" s="15"/>
      <c r="SNX167" s="15"/>
      <c r="SOF167" s="15"/>
      <c r="SON167" s="15"/>
      <c r="SOV167" s="15"/>
      <c r="SPD167" s="15"/>
      <c r="SPL167" s="15"/>
      <c r="SPT167" s="15"/>
      <c r="SQB167" s="15"/>
      <c r="SQJ167" s="15"/>
      <c r="SQR167" s="15"/>
      <c r="SQZ167" s="15"/>
      <c r="SRH167" s="15"/>
      <c r="SRP167" s="15"/>
      <c r="SRX167" s="15"/>
      <c r="SSF167" s="15"/>
      <c r="SSN167" s="15"/>
      <c r="SSV167" s="15"/>
      <c r="STD167" s="15"/>
      <c r="STL167" s="15"/>
      <c r="STT167" s="15"/>
      <c r="SUB167" s="15"/>
      <c r="SUJ167" s="15"/>
      <c r="SUR167" s="15"/>
      <c r="SUZ167" s="15"/>
      <c r="SVH167" s="15"/>
      <c r="SVP167" s="15"/>
      <c r="SVX167" s="15"/>
      <c r="SWF167" s="15"/>
      <c r="SWN167" s="15"/>
      <c r="SWV167" s="15"/>
      <c r="SXD167" s="15"/>
      <c r="SXL167" s="15"/>
      <c r="SXT167" s="15"/>
      <c r="SYB167" s="15"/>
      <c r="SYJ167" s="15"/>
      <c r="SYR167" s="15"/>
      <c r="SYZ167" s="15"/>
      <c r="SZH167" s="15"/>
      <c r="SZP167" s="15"/>
      <c r="SZX167" s="15"/>
      <c r="TAF167" s="15"/>
      <c r="TAN167" s="15"/>
      <c r="TAV167" s="15"/>
      <c r="TBD167" s="15"/>
      <c r="TBL167" s="15"/>
      <c r="TBT167" s="15"/>
      <c r="TCB167" s="15"/>
      <c r="TCJ167" s="15"/>
      <c r="TCR167" s="15"/>
      <c r="TCZ167" s="15"/>
      <c r="TDH167" s="15"/>
      <c r="TDP167" s="15"/>
      <c r="TDX167" s="15"/>
      <c r="TEF167" s="15"/>
      <c r="TEN167" s="15"/>
      <c r="TEV167" s="15"/>
      <c r="TFD167" s="15"/>
      <c r="TFL167" s="15"/>
      <c r="TFT167" s="15"/>
      <c r="TGB167" s="15"/>
      <c r="TGJ167" s="15"/>
      <c r="TGR167" s="15"/>
      <c r="TGZ167" s="15"/>
      <c r="THH167" s="15"/>
      <c r="THP167" s="15"/>
      <c r="THX167" s="15"/>
      <c r="TIF167" s="15"/>
      <c r="TIN167" s="15"/>
      <c r="TIV167" s="15"/>
      <c r="TJD167" s="15"/>
      <c r="TJL167" s="15"/>
      <c r="TJT167" s="15"/>
      <c r="TKB167" s="15"/>
      <c r="TKJ167" s="15"/>
      <c r="TKR167" s="15"/>
      <c r="TKZ167" s="15"/>
      <c r="TLH167" s="15"/>
      <c r="TLP167" s="15"/>
      <c r="TLX167" s="15"/>
      <c r="TMF167" s="15"/>
      <c r="TMN167" s="15"/>
      <c r="TMV167" s="15"/>
      <c r="TND167" s="15"/>
      <c r="TNL167" s="15"/>
      <c r="TNT167" s="15"/>
      <c r="TOB167" s="15"/>
      <c r="TOJ167" s="15"/>
      <c r="TOR167" s="15"/>
      <c r="TOZ167" s="15"/>
      <c r="TPH167" s="15"/>
      <c r="TPP167" s="15"/>
      <c r="TPX167" s="15"/>
      <c r="TQF167" s="15"/>
      <c r="TQN167" s="15"/>
      <c r="TQV167" s="15"/>
      <c r="TRD167" s="15"/>
      <c r="TRL167" s="15"/>
      <c r="TRT167" s="15"/>
      <c r="TSB167" s="15"/>
      <c r="TSJ167" s="15"/>
      <c r="TSR167" s="15"/>
      <c r="TSZ167" s="15"/>
      <c r="TTH167" s="15"/>
      <c r="TTP167" s="15"/>
      <c r="TTX167" s="15"/>
      <c r="TUF167" s="15"/>
      <c r="TUN167" s="15"/>
      <c r="TUV167" s="15"/>
      <c r="TVD167" s="15"/>
      <c r="TVL167" s="15"/>
      <c r="TVT167" s="15"/>
      <c r="TWB167" s="15"/>
      <c r="TWJ167" s="15"/>
      <c r="TWR167" s="15"/>
      <c r="TWZ167" s="15"/>
      <c r="TXH167" s="15"/>
      <c r="TXP167" s="15"/>
      <c r="TXX167" s="15"/>
      <c r="TYF167" s="15"/>
      <c r="TYN167" s="15"/>
      <c r="TYV167" s="15"/>
      <c r="TZD167" s="15"/>
      <c r="TZL167" s="15"/>
      <c r="TZT167" s="15"/>
      <c r="UAB167" s="15"/>
      <c r="UAJ167" s="15"/>
      <c r="UAR167" s="15"/>
      <c r="UAZ167" s="15"/>
      <c r="UBH167" s="15"/>
      <c r="UBP167" s="15"/>
      <c r="UBX167" s="15"/>
      <c r="UCF167" s="15"/>
      <c r="UCN167" s="15"/>
      <c r="UCV167" s="15"/>
      <c r="UDD167" s="15"/>
      <c r="UDL167" s="15"/>
      <c r="UDT167" s="15"/>
      <c r="UEB167" s="15"/>
      <c r="UEJ167" s="15"/>
      <c r="UER167" s="15"/>
      <c r="UEZ167" s="15"/>
      <c r="UFH167" s="15"/>
      <c r="UFP167" s="15"/>
      <c r="UFX167" s="15"/>
      <c r="UGF167" s="15"/>
      <c r="UGN167" s="15"/>
      <c r="UGV167" s="15"/>
      <c r="UHD167" s="15"/>
      <c r="UHL167" s="15"/>
      <c r="UHT167" s="15"/>
      <c r="UIB167" s="15"/>
      <c r="UIJ167" s="15"/>
      <c r="UIR167" s="15"/>
      <c r="UIZ167" s="15"/>
      <c r="UJH167" s="15"/>
      <c r="UJP167" s="15"/>
      <c r="UJX167" s="15"/>
      <c r="UKF167" s="15"/>
      <c r="UKN167" s="15"/>
      <c r="UKV167" s="15"/>
      <c r="ULD167" s="15"/>
      <c r="ULL167" s="15"/>
      <c r="ULT167" s="15"/>
      <c r="UMB167" s="15"/>
      <c r="UMJ167" s="15"/>
      <c r="UMR167" s="15"/>
      <c r="UMZ167" s="15"/>
      <c r="UNH167" s="15"/>
      <c r="UNP167" s="15"/>
      <c r="UNX167" s="15"/>
      <c r="UOF167" s="15"/>
      <c r="UON167" s="15"/>
      <c r="UOV167" s="15"/>
      <c r="UPD167" s="15"/>
      <c r="UPL167" s="15"/>
      <c r="UPT167" s="15"/>
      <c r="UQB167" s="15"/>
      <c r="UQJ167" s="15"/>
      <c r="UQR167" s="15"/>
      <c r="UQZ167" s="15"/>
      <c r="URH167" s="15"/>
      <c r="URP167" s="15"/>
      <c r="URX167" s="15"/>
      <c r="USF167" s="15"/>
      <c r="USN167" s="15"/>
      <c r="USV167" s="15"/>
      <c r="UTD167" s="15"/>
      <c r="UTL167" s="15"/>
      <c r="UTT167" s="15"/>
      <c r="UUB167" s="15"/>
      <c r="UUJ167" s="15"/>
      <c r="UUR167" s="15"/>
      <c r="UUZ167" s="15"/>
      <c r="UVH167" s="15"/>
      <c r="UVP167" s="15"/>
      <c r="UVX167" s="15"/>
      <c r="UWF167" s="15"/>
      <c r="UWN167" s="15"/>
      <c r="UWV167" s="15"/>
      <c r="UXD167" s="15"/>
      <c r="UXL167" s="15"/>
      <c r="UXT167" s="15"/>
      <c r="UYB167" s="15"/>
      <c r="UYJ167" s="15"/>
      <c r="UYR167" s="15"/>
      <c r="UYZ167" s="15"/>
      <c r="UZH167" s="15"/>
      <c r="UZP167" s="15"/>
      <c r="UZX167" s="15"/>
      <c r="VAF167" s="15"/>
      <c r="VAN167" s="15"/>
      <c r="VAV167" s="15"/>
      <c r="VBD167" s="15"/>
      <c r="VBL167" s="15"/>
      <c r="VBT167" s="15"/>
      <c r="VCB167" s="15"/>
      <c r="VCJ167" s="15"/>
      <c r="VCR167" s="15"/>
      <c r="VCZ167" s="15"/>
      <c r="VDH167" s="15"/>
      <c r="VDP167" s="15"/>
      <c r="VDX167" s="15"/>
      <c r="VEF167" s="15"/>
      <c r="VEN167" s="15"/>
      <c r="VEV167" s="15"/>
      <c r="VFD167" s="15"/>
      <c r="VFL167" s="15"/>
      <c r="VFT167" s="15"/>
      <c r="VGB167" s="15"/>
      <c r="VGJ167" s="15"/>
      <c r="VGR167" s="15"/>
      <c r="VGZ167" s="15"/>
      <c r="VHH167" s="15"/>
      <c r="VHP167" s="15"/>
      <c r="VHX167" s="15"/>
      <c r="VIF167" s="15"/>
      <c r="VIN167" s="15"/>
      <c r="VIV167" s="15"/>
      <c r="VJD167" s="15"/>
      <c r="VJL167" s="15"/>
      <c r="VJT167" s="15"/>
      <c r="VKB167" s="15"/>
      <c r="VKJ167" s="15"/>
      <c r="VKR167" s="15"/>
      <c r="VKZ167" s="15"/>
      <c r="VLH167" s="15"/>
      <c r="VLP167" s="15"/>
      <c r="VLX167" s="15"/>
      <c r="VMF167" s="15"/>
      <c r="VMN167" s="15"/>
      <c r="VMV167" s="15"/>
      <c r="VND167" s="15"/>
      <c r="VNL167" s="15"/>
      <c r="VNT167" s="15"/>
      <c r="VOB167" s="15"/>
      <c r="VOJ167" s="15"/>
      <c r="VOR167" s="15"/>
      <c r="VOZ167" s="15"/>
      <c r="VPH167" s="15"/>
      <c r="VPP167" s="15"/>
      <c r="VPX167" s="15"/>
      <c r="VQF167" s="15"/>
      <c r="VQN167" s="15"/>
      <c r="VQV167" s="15"/>
      <c r="VRD167" s="15"/>
      <c r="VRL167" s="15"/>
      <c r="VRT167" s="15"/>
      <c r="VSB167" s="15"/>
      <c r="VSJ167" s="15"/>
      <c r="VSR167" s="15"/>
      <c r="VSZ167" s="15"/>
      <c r="VTH167" s="15"/>
      <c r="VTP167" s="15"/>
      <c r="VTX167" s="15"/>
      <c r="VUF167" s="15"/>
      <c r="VUN167" s="15"/>
      <c r="VUV167" s="15"/>
      <c r="VVD167" s="15"/>
      <c r="VVL167" s="15"/>
      <c r="VVT167" s="15"/>
      <c r="VWB167" s="15"/>
      <c r="VWJ167" s="15"/>
      <c r="VWR167" s="15"/>
      <c r="VWZ167" s="15"/>
      <c r="VXH167" s="15"/>
      <c r="VXP167" s="15"/>
      <c r="VXX167" s="15"/>
      <c r="VYF167" s="15"/>
      <c r="VYN167" s="15"/>
      <c r="VYV167" s="15"/>
      <c r="VZD167" s="15"/>
      <c r="VZL167" s="15"/>
      <c r="VZT167" s="15"/>
      <c r="WAB167" s="15"/>
      <c r="WAJ167" s="15"/>
      <c r="WAR167" s="15"/>
      <c r="WAZ167" s="15"/>
      <c r="WBH167" s="15"/>
      <c r="WBP167" s="15"/>
      <c r="WBX167" s="15"/>
      <c r="WCF167" s="15"/>
      <c r="WCN167" s="15"/>
      <c r="WCV167" s="15"/>
      <c r="WDD167" s="15"/>
      <c r="WDL167" s="15"/>
      <c r="WDT167" s="15"/>
      <c r="WEB167" s="15"/>
      <c r="WEJ167" s="15"/>
      <c r="WER167" s="15"/>
      <c r="WEZ167" s="15"/>
      <c r="WFH167" s="15"/>
      <c r="WFP167" s="15"/>
      <c r="WFX167" s="15"/>
      <c r="WGF167" s="15"/>
      <c r="WGN167" s="15"/>
      <c r="WGV167" s="15"/>
      <c r="WHD167" s="15"/>
      <c r="WHL167" s="15"/>
      <c r="WHT167" s="15"/>
      <c r="WIB167" s="15"/>
      <c r="WIJ167" s="15"/>
      <c r="WIR167" s="15"/>
      <c r="WIZ167" s="15"/>
      <c r="WJH167" s="15"/>
      <c r="WJP167" s="15"/>
      <c r="WJX167" s="15"/>
      <c r="WKF167" s="15"/>
      <c r="WKN167" s="15"/>
      <c r="WKV167" s="15"/>
      <c r="WLD167" s="15"/>
      <c r="WLL167" s="15"/>
      <c r="WLT167" s="15"/>
      <c r="WMB167" s="15"/>
      <c r="WMJ167" s="15"/>
      <c r="WMR167" s="15"/>
      <c r="WMZ167" s="15"/>
      <c r="WNH167" s="15"/>
      <c r="WNP167" s="15"/>
      <c r="WNX167" s="15"/>
      <c r="WOF167" s="15"/>
      <c r="WON167" s="15"/>
      <c r="WOV167" s="15"/>
      <c r="WPD167" s="15"/>
      <c r="WPL167" s="15"/>
      <c r="WPT167" s="15"/>
      <c r="WQB167" s="15"/>
      <c r="WQJ167" s="15"/>
      <c r="WQR167" s="15"/>
      <c r="WQZ167" s="15"/>
      <c r="WRH167" s="15"/>
      <c r="WRP167" s="15"/>
      <c r="WRX167" s="15"/>
      <c r="WSF167" s="15"/>
      <c r="WSN167" s="15"/>
      <c r="WSV167" s="15"/>
      <c r="WTD167" s="15"/>
      <c r="WTL167" s="15"/>
      <c r="WTT167" s="15"/>
      <c r="WUB167" s="15"/>
      <c r="WUJ167" s="15"/>
      <c r="WUR167" s="15"/>
      <c r="WUZ167" s="15"/>
      <c r="WVH167" s="15"/>
      <c r="WVP167" s="15"/>
      <c r="WVX167" s="15"/>
      <c r="WWF167" s="15"/>
      <c r="WWN167" s="15"/>
      <c r="WWV167" s="15"/>
      <c r="WXD167" s="15"/>
      <c r="WXL167" s="15"/>
      <c r="WXT167" s="15"/>
      <c r="WYB167" s="15"/>
      <c r="WYJ167" s="15"/>
      <c r="WYR167" s="15"/>
      <c r="WYZ167" s="15"/>
      <c r="WZH167" s="15"/>
      <c r="WZP167" s="15"/>
      <c r="WZX167" s="15"/>
      <c r="XAF167" s="15"/>
      <c r="XAN167" s="15"/>
      <c r="XAV167" s="15"/>
      <c r="XBD167" s="15"/>
      <c r="XBL167" s="15"/>
      <c r="XBT167" s="15"/>
      <c r="XCB167" s="15"/>
      <c r="XCJ167" s="15"/>
      <c r="XCR167" s="15"/>
      <c r="XCZ167" s="15"/>
      <c r="XDH167" s="15"/>
      <c r="XDP167" s="15"/>
      <c r="XDX167" s="15"/>
      <c r="XEF167" s="15"/>
      <c r="XEN167" s="15"/>
      <c r="XEV167" s="15"/>
      <c r="XFD167" s="15"/>
    </row>
    <row r="168" spans="1:1024 1032:2048 2056:3072 3080:4096 4104:5120 5128:6144 6152:7168 7176:8192 8200:9216 9224:10240 10248:11264 11272:12288 12296:13312 13320:14336 14344:15360 15368:16384" ht="15" thickBot="1" x14ac:dyDescent="0.2"/>
    <row r="169" spans="1:1024 1032:2048 2056:3072 3080:4096 4104:5120 5128:6144 6152:7168 7176:8192 8200:9216 9224:10240 10248:11264 11272:12288 12296:13312 13320:14336 14344:15360 15368:16384" s="4" customFormat="1" x14ac:dyDescent="0.15">
      <c r="B169" s="14" t="s">
        <v>6</v>
      </c>
      <c r="C169" s="7" t="s">
        <v>7</v>
      </c>
      <c r="D169" s="55" t="s">
        <v>18</v>
      </c>
      <c r="E169" s="7" t="s">
        <v>8</v>
      </c>
      <c r="F169" s="7" t="s">
        <v>9</v>
      </c>
      <c r="G169" s="7" t="s">
        <v>10</v>
      </c>
      <c r="H169" s="8" t="s">
        <v>11</v>
      </c>
    </row>
    <row r="170" spans="1:1024 1032:2048 2056:3072 3080:4096 4104:5120 5128:6144 6152:7168 7176:8192 8200:9216 9224:10240 10248:11264 11272:12288 12296:13312 13320:14336 14344:15360 15368:16384" ht="15" customHeight="1" x14ac:dyDescent="0.15">
      <c r="B170" s="136">
        <v>31</v>
      </c>
      <c r="C170" s="140" t="str">
        <f>IF(VLOOKUP($B170,出品まとめ!$A$2:$J$50,2)=0,"",VLOOKUP($B170,出品まとめ!$A$2:$J$50,2))</f>
        <v/>
      </c>
      <c r="D170" s="140" t="str">
        <f>IF(VLOOKUP($B170,出品まとめ!$A$2:$J$50,3)=0,"",VLOOKUP($B170,出品まとめ!$A$2:$J$50,3))</f>
        <v/>
      </c>
      <c r="E170" s="140" t="str">
        <f>IF(VLOOKUP($B170,出品まとめ!$A$2:$J$50,4)=0,"",VLOOKUP($B170,出品まとめ!$A$2:$J$50,4))</f>
        <v/>
      </c>
      <c r="F170" s="53" t="str">
        <f>IF(VLOOKUP($B170,出品まとめ!$A$2:$J$50,6)=0,"",VLOOKUP($B170,出品まとめ!$A$2:$J$50,6))</f>
        <v/>
      </c>
      <c r="G170" s="53" t="str">
        <f>IF(VLOOKUP($B170,出品まとめ!$A$2:$J$50,8)=0,"",VLOOKUP($B170,出品まとめ!$A$2:$J$50,8))</f>
        <v/>
      </c>
      <c r="H170" s="158" t="str">
        <f>IF(VLOOKUP($B170,出品まとめ!$A$2:$J$50,9)=0,"",VLOOKUP($B170,出品まとめ!$A$2:$J$50,9))</f>
        <v/>
      </c>
    </row>
    <row r="171" spans="1:1024 1032:2048 2056:3072 3080:4096 4104:5120 5128:6144 6152:7168 7176:8192 8200:9216 9224:10240 10248:11264 11272:12288 12296:13312 13320:14336 14344:15360 15368:16384" ht="26.25" customHeight="1" thickBot="1" x14ac:dyDescent="0.2">
      <c r="B171" s="137"/>
      <c r="C171" s="141"/>
      <c r="D171" s="141"/>
      <c r="E171" s="141"/>
      <c r="F171" s="54" t="str">
        <f>IF(VLOOKUP($B170,出品まとめ!$A$2:$J$50,5)=0,"",VLOOKUP($B170,出品まとめ!$A$2:$J$50,5))</f>
        <v/>
      </c>
      <c r="G171" s="54" t="str">
        <f>IF(VLOOKUP($B170,出品まとめ!$A$2:$J$50,7)=0,"",VLOOKUP($B170,出品まとめ!$A$2:$J$50,7))</f>
        <v/>
      </c>
      <c r="H171" s="159"/>
    </row>
    <row r="172" spans="1:1024 1032:2048 2056:3072 3080:4096 4104:5120 5128:6144 6152:7168 7176:8192 8200:9216 9224:10240 10248:11264 11272:12288 12296:13312 13320:14336 14344:15360 15368:16384" x14ac:dyDescent="0.15">
      <c r="A172" s="49"/>
      <c r="B172" s="49"/>
      <c r="C172" s="49"/>
      <c r="D172" s="49"/>
      <c r="E172" s="49"/>
      <c r="F172" s="49"/>
      <c r="G172" s="49"/>
      <c r="H172" s="49"/>
    </row>
    <row r="173" spans="1:1024 1032:2048 2056:3072 3080:4096 4104:5120 5128:6144 6152:7168 7176:8192 8200:9216 9224:10240 10248:11264 11272:12288 12296:13312 13320:14336 14344:15360 15368:16384" ht="15" thickBot="1" x14ac:dyDescent="0.2"/>
    <row r="174" spans="1:1024 1032:2048 2056:3072 3080:4096 4104:5120 5128:6144 6152:7168 7176:8192 8200:9216 9224:10240 10248:11264 11272:12288 12296:13312 13320:14336 14344:15360 15368:16384" s="4" customFormat="1" x14ac:dyDescent="0.15">
      <c r="B174" s="14" t="s">
        <v>6</v>
      </c>
      <c r="C174" s="7" t="s">
        <v>7</v>
      </c>
      <c r="D174" s="55" t="s">
        <v>18</v>
      </c>
      <c r="E174" s="7" t="s">
        <v>8</v>
      </c>
      <c r="F174" s="7" t="s">
        <v>9</v>
      </c>
      <c r="G174" s="7" t="s">
        <v>10</v>
      </c>
      <c r="H174" s="8" t="s">
        <v>11</v>
      </c>
    </row>
    <row r="175" spans="1:1024 1032:2048 2056:3072 3080:4096 4104:5120 5128:6144 6152:7168 7176:8192 8200:9216 9224:10240 10248:11264 11272:12288 12296:13312 13320:14336 14344:15360 15368:16384" ht="15" customHeight="1" x14ac:dyDescent="0.15">
      <c r="B175" s="136">
        <v>32</v>
      </c>
      <c r="C175" s="140" t="str">
        <f>IF(VLOOKUP($B175,出品まとめ!$A$2:$J$50,2)=0,"",VLOOKUP($B175,出品まとめ!$A$2:$J$50,2))</f>
        <v/>
      </c>
      <c r="D175" s="140" t="str">
        <f>IF(VLOOKUP($B175,出品まとめ!$A$2:$J$50,3)=0,"",VLOOKUP($B175,出品まとめ!$A$2:$J$50,3))</f>
        <v/>
      </c>
      <c r="E175" s="140" t="str">
        <f>IF(VLOOKUP($B175,出品まとめ!$A$2:$J$50,4)=0,"",VLOOKUP($B175,出品まとめ!$A$2:$J$50,4))</f>
        <v/>
      </c>
      <c r="F175" s="53" t="str">
        <f>IF(VLOOKUP($B175,出品まとめ!$A$2:$J$50,6)=0,"",VLOOKUP($B175,出品まとめ!$A$2:$J$50,6))</f>
        <v/>
      </c>
      <c r="G175" s="53" t="str">
        <f>IF(VLOOKUP($B175,出品まとめ!$A$2:$J$50,8)=0,"",VLOOKUP($B175,出品まとめ!$A$2:$J$50,8))</f>
        <v/>
      </c>
      <c r="H175" s="158" t="str">
        <f>IF(VLOOKUP($B175,出品まとめ!$A$2:$J$50,9)=0,"",VLOOKUP($B175,出品まとめ!$A$2:$J$50,9))</f>
        <v/>
      </c>
    </row>
    <row r="176" spans="1:1024 1032:2048 2056:3072 3080:4096 4104:5120 5128:6144 6152:7168 7176:8192 8200:9216 9224:10240 10248:11264 11272:12288 12296:13312 13320:14336 14344:15360 15368:16384" ht="26.25" customHeight="1" thickBot="1" x14ac:dyDescent="0.2">
      <c r="B176" s="137"/>
      <c r="C176" s="141"/>
      <c r="D176" s="141"/>
      <c r="E176" s="141"/>
      <c r="F176" s="54" t="str">
        <f>IF(VLOOKUP($B175,出品まとめ!$A$2:$J$50,5)=0,"",VLOOKUP($B175,出品まとめ!$A$2:$J$50,5))</f>
        <v/>
      </c>
      <c r="G176" s="54" t="str">
        <f>IF(VLOOKUP($B175,出品まとめ!$A$2:$J$50,7)=0,"",VLOOKUP($B175,出品まとめ!$A$2:$J$50,7))</f>
        <v/>
      </c>
      <c r="H176" s="159"/>
    </row>
    <row r="177" spans="1:8" x14ac:dyDescent="0.15">
      <c r="A177" s="49"/>
      <c r="B177" s="49"/>
      <c r="C177" s="49"/>
      <c r="D177" s="49"/>
      <c r="E177" s="49"/>
      <c r="F177" s="49"/>
      <c r="G177" s="49"/>
      <c r="H177" s="49"/>
    </row>
    <row r="178" spans="1:8" ht="15" thickBot="1" x14ac:dyDescent="0.2"/>
    <row r="179" spans="1:8" s="4" customFormat="1" x14ac:dyDescent="0.15">
      <c r="B179" s="14" t="s">
        <v>6</v>
      </c>
      <c r="C179" s="7" t="s">
        <v>7</v>
      </c>
      <c r="D179" s="55" t="s">
        <v>18</v>
      </c>
      <c r="E179" s="7" t="s">
        <v>8</v>
      </c>
      <c r="F179" s="7" t="s">
        <v>9</v>
      </c>
      <c r="G179" s="7" t="s">
        <v>10</v>
      </c>
      <c r="H179" s="8" t="s">
        <v>11</v>
      </c>
    </row>
    <row r="180" spans="1:8" ht="15" customHeight="1" x14ac:dyDescent="0.15">
      <c r="B180" s="136">
        <v>33</v>
      </c>
      <c r="C180" s="140" t="str">
        <f>IF(VLOOKUP($B180,出品まとめ!$A$2:$J$50,2)=0,"",VLOOKUP($B180,出品まとめ!$A$2:$J$50,2))</f>
        <v/>
      </c>
      <c r="D180" s="140" t="str">
        <f>IF(VLOOKUP($B180,出品まとめ!$A$2:$J$50,3)=0,"",VLOOKUP($B180,出品まとめ!$A$2:$J$50,3))</f>
        <v/>
      </c>
      <c r="E180" s="140" t="str">
        <f>IF(VLOOKUP($B180,出品まとめ!$A$2:$J$50,4)=0,"",VLOOKUP($B180,出品まとめ!$A$2:$J$50,4))</f>
        <v/>
      </c>
      <c r="F180" s="53" t="str">
        <f>IF(VLOOKUP($B180,出品まとめ!$A$2:$J$50,6)=0,"",VLOOKUP($B180,出品まとめ!$A$2:$J$50,6))</f>
        <v/>
      </c>
      <c r="G180" s="53" t="str">
        <f>IF(VLOOKUP($B180,出品まとめ!$A$2:$J$50,8)=0,"",VLOOKUP($B180,出品まとめ!$A$2:$J$50,8))</f>
        <v/>
      </c>
      <c r="H180" s="158" t="str">
        <f>IF(VLOOKUP($B180,出品まとめ!$A$2:$J$50,9)=0,"",VLOOKUP($B180,出品まとめ!$A$2:$J$50,9))</f>
        <v/>
      </c>
    </row>
    <row r="181" spans="1:8" ht="26.25" customHeight="1" thickBot="1" x14ac:dyDescent="0.2">
      <c r="B181" s="137"/>
      <c r="C181" s="141"/>
      <c r="D181" s="141"/>
      <c r="E181" s="141"/>
      <c r="F181" s="54" t="str">
        <f>IF(VLOOKUP($B180,出品まとめ!$A$2:$J$50,5)=0,"",VLOOKUP($B180,出品まとめ!$A$2:$J$50,5))</f>
        <v/>
      </c>
      <c r="G181" s="54" t="str">
        <f>IF(VLOOKUP($B180,出品まとめ!$A$2:$J$50,7)=0,"",VLOOKUP($B180,出品まとめ!$A$2:$J$50,7))</f>
        <v/>
      </c>
      <c r="H181" s="159"/>
    </row>
    <row r="182" spans="1:8" x14ac:dyDescent="0.15">
      <c r="A182" s="49"/>
      <c r="B182" s="49"/>
      <c r="C182" s="49"/>
      <c r="D182" s="49"/>
      <c r="E182" s="49"/>
      <c r="F182" s="49"/>
      <c r="G182" s="49"/>
      <c r="H182" s="49"/>
    </row>
    <row r="183" spans="1:8" ht="15" thickBot="1" x14ac:dyDescent="0.2"/>
    <row r="184" spans="1:8" s="4" customFormat="1" x14ac:dyDescent="0.15">
      <c r="B184" s="14" t="s">
        <v>6</v>
      </c>
      <c r="C184" s="7" t="s">
        <v>7</v>
      </c>
      <c r="D184" s="55" t="s">
        <v>18</v>
      </c>
      <c r="E184" s="7" t="s">
        <v>8</v>
      </c>
      <c r="F184" s="7" t="s">
        <v>9</v>
      </c>
      <c r="G184" s="7" t="s">
        <v>10</v>
      </c>
      <c r="H184" s="8" t="s">
        <v>11</v>
      </c>
    </row>
    <row r="185" spans="1:8" ht="15" customHeight="1" x14ac:dyDescent="0.15">
      <c r="B185" s="136">
        <v>34</v>
      </c>
      <c r="C185" s="140" t="str">
        <f>IF(VLOOKUP($B185,出品まとめ!$A$2:$J$50,2)=0,"",VLOOKUP($B185,出品まとめ!$A$2:$J$50,2))</f>
        <v/>
      </c>
      <c r="D185" s="140" t="str">
        <f>IF(VLOOKUP($B185,出品まとめ!$A$2:$J$50,3)=0,"",VLOOKUP($B185,出品まとめ!$A$2:$J$50,3))</f>
        <v/>
      </c>
      <c r="E185" s="140" t="str">
        <f>IF(VLOOKUP($B185,出品まとめ!$A$2:$J$50,4)=0,"",VLOOKUP($B185,出品まとめ!$A$2:$J$50,4))</f>
        <v/>
      </c>
      <c r="F185" s="53" t="str">
        <f>IF(VLOOKUP($B185,出品まとめ!$A$2:$J$50,6)=0,"",VLOOKUP($B185,出品まとめ!$A$2:$J$50,6))</f>
        <v/>
      </c>
      <c r="G185" s="53" t="str">
        <f>IF(VLOOKUP($B185,出品まとめ!$A$2:$J$50,8)=0,"",VLOOKUP($B185,出品まとめ!$A$2:$J$50,8))</f>
        <v/>
      </c>
      <c r="H185" s="158" t="str">
        <f>IF(VLOOKUP($B185,出品まとめ!$A$2:$J$50,9)=0,"",VLOOKUP($B185,出品まとめ!$A$2:$J$50,9))</f>
        <v/>
      </c>
    </row>
    <row r="186" spans="1:8" ht="26.25" customHeight="1" thickBot="1" x14ac:dyDescent="0.2">
      <c r="B186" s="137"/>
      <c r="C186" s="141"/>
      <c r="D186" s="141"/>
      <c r="E186" s="141"/>
      <c r="F186" s="54" t="str">
        <f>IF(VLOOKUP($B185,出品まとめ!$A$2:$J$50,5)=0,"",VLOOKUP($B185,出品まとめ!$A$2:$J$50,5))</f>
        <v/>
      </c>
      <c r="G186" s="54" t="str">
        <f>IF(VLOOKUP($B185,出品まとめ!$A$2:$J$50,7)=0,"",VLOOKUP($B185,出品まとめ!$A$2:$J$50,7))</f>
        <v/>
      </c>
      <c r="H186" s="159"/>
    </row>
    <row r="187" spans="1:8" x14ac:dyDescent="0.15">
      <c r="A187" s="49"/>
      <c r="B187" s="49"/>
      <c r="C187" s="49"/>
      <c r="D187" s="49"/>
      <c r="E187" s="49"/>
      <c r="F187" s="49"/>
      <c r="G187" s="49"/>
      <c r="H187" s="49"/>
    </row>
    <row r="188" spans="1:8" ht="15" thickBot="1" x14ac:dyDescent="0.2"/>
    <row r="189" spans="1:8" s="4" customFormat="1" x14ac:dyDescent="0.15">
      <c r="B189" s="14" t="s">
        <v>6</v>
      </c>
      <c r="C189" s="7" t="s">
        <v>7</v>
      </c>
      <c r="D189" s="55" t="s">
        <v>18</v>
      </c>
      <c r="E189" s="7" t="s">
        <v>8</v>
      </c>
      <c r="F189" s="7" t="s">
        <v>9</v>
      </c>
      <c r="G189" s="7" t="s">
        <v>10</v>
      </c>
      <c r="H189" s="8" t="s">
        <v>11</v>
      </c>
    </row>
    <row r="190" spans="1:8" ht="15" customHeight="1" x14ac:dyDescent="0.15">
      <c r="B190" s="136">
        <v>35</v>
      </c>
      <c r="C190" s="140" t="str">
        <f>IF(VLOOKUP($B190,出品まとめ!$A$2:$J$50,2)=0,"",VLOOKUP($B190,出品まとめ!$A$2:$J$50,2))</f>
        <v/>
      </c>
      <c r="D190" s="140" t="str">
        <f>IF(VLOOKUP($B190,出品まとめ!$A$2:$J$50,3)=0,"",VLOOKUP($B190,出品まとめ!$A$2:$J$50,3))</f>
        <v/>
      </c>
      <c r="E190" s="140" t="str">
        <f>IF(VLOOKUP($B190,出品まとめ!$A$2:$J$50,4)=0,"",VLOOKUP($B190,出品まとめ!$A$2:$J$50,4))</f>
        <v/>
      </c>
      <c r="F190" s="53" t="str">
        <f>IF(VLOOKUP($B190,出品まとめ!$A$2:$J$50,6)=0,"",VLOOKUP($B190,出品まとめ!$A$2:$J$50,6))</f>
        <v/>
      </c>
      <c r="G190" s="53" t="str">
        <f>IF(VLOOKUP($B190,出品まとめ!$A$2:$J$50,8)=0,"",VLOOKUP($B190,出品まとめ!$A$2:$J$50,8))</f>
        <v/>
      </c>
      <c r="H190" s="158" t="str">
        <f>IF(VLOOKUP($B190,出品まとめ!$A$2:$J$50,9)=0,"",VLOOKUP($B190,出品まとめ!$A$2:$J$50,9))</f>
        <v/>
      </c>
    </row>
    <row r="191" spans="1:8" ht="26.25" customHeight="1" thickBot="1" x14ac:dyDescent="0.2">
      <c r="B191" s="137"/>
      <c r="C191" s="141"/>
      <c r="D191" s="141"/>
      <c r="E191" s="141"/>
      <c r="F191" s="54" t="str">
        <f>IF(VLOOKUP($B190,出品まとめ!$A$2:$J$50,5)=0,"",VLOOKUP($B190,出品まとめ!$A$2:$J$50,5))</f>
        <v/>
      </c>
      <c r="G191" s="54" t="str">
        <f>IF(VLOOKUP($B190,出品まとめ!$A$2:$J$50,7)=0,"",VLOOKUP($B190,出品まとめ!$A$2:$J$50,7))</f>
        <v/>
      </c>
      <c r="H191" s="159"/>
    </row>
    <row r="192" spans="1:8" x14ac:dyDescent="0.15">
      <c r="A192" s="49"/>
      <c r="B192" s="49"/>
      <c r="C192" s="49"/>
      <c r="D192" s="49"/>
      <c r="E192" s="49"/>
      <c r="F192" s="49"/>
      <c r="G192" s="49"/>
      <c r="H192" s="49"/>
    </row>
    <row r="193" spans="1:8" x14ac:dyDescent="0.15">
      <c r="A193" s="49"/>
      <c r="B193" s="49"/>
      <c r="C193" s="49"/>
      <c r="D193" s="49"/>
      <c r="E193" s="49"/>
      <c r="F193" s="49"/>
      <c r="G193" s="49"/>
      <c r="H193" s="52"/>
    </row>
    <row r="194" spans="1:8" ht="15" thickBot="1" x14ac:dyDescent="0.2"/>
    <row r="195" spans="1:8" s="4" customFormat="1" x14ac:dyDescent="0.15">
      <c r="B195" s="14" t="s">
        <v>6</v>
      </c>
      <c r="C195" s="7" t="s">
        <v>7</v>
      </c>
      <c r="D195" s="55" t="s">
        <v>18</v>
      </c>
      <c r="E195" s="7" t="s">
        <v>8</v>
      </c>
      <c r="F195" s="7" t="s">
        <v>9</v>
      </c>
      <c r="G195" s="7" t="s">
        <v>10</v>
      </c>
      <c r="H195" s="8" t="s">
        <v>11</v>
      </c>
    </row>
    <row r="196" spans="1:8" ht="15" customHeight="1" x14ac:dyDescent="0.15">
      <c r="B196" s="136">
        <v>36</v>
      </c>
      <c r="C196" s="140" t="str">
        <f>IF(VLOOKUP($B196,出品まとめ!$A$2:$J$50,2)=0,"",VLOOKUP($B196,出品まとめ!$A$2:$J$50,2))</f>
        <v/>
      </c>
      <c r="D196" s="140" t="str">
        <f>IF(VLOOKUP($B196,出品まとめ!$A$2:$J$50,3)=0,"",VLOOKUP($B196,出品まとめ!$A$2:$J$50,3))</f>
        <v/>
      </c>
      <c r="E196" s="140" t="str">
        <f>IF(VLOOKUP($B196,出品まとめ!$A$2:$J$50,4)=0,"",VLOOKUP($B196,出品まとめ!$A$2:$J$50,4))</f>
        <v/>
      </c>
      <c r="F196" s="53" t="str">
        <f>IF(VLOOKUP($B196,出品まとめ!$A$2:$J$50,6)=0,"",VLOOKUP($B196,出品まとめ!$A$2:$J$50,6))</f>
        <v/>
      </c>
      <c r="G196" s="53" t="str">
        <f>IF(VLOOKUP($B196,出品まとめ!$A$2:$J$50,8)=0,"",VLOOKUP($B196,出品まとめ!$A$2:$J$50,8))</f>
        <v/>
      </c>
      <c r="H196" s="158" t="str">
        <f>IF(VLOOKUP($B196,出品まとめ!$A$2:$J$50,9)=0,"",VLOOKUP($B196,出品まとめ!$A$2:$J$50,9))</f>
        <v/>
      </c>
    </row>
    <row r="197" spans="1:8" ht="26.25" customHeight="1" thickBot="1" x14ac:dyDescent="0.2">
      <c r="B197" s="137"/>
      <c r="C197" s="141"/>
      <c r="D197" s="141"/>
      <c r="E197" s="141"/>
      <c r="F197" s="54" t="str">
        <f>IF(VLOOKUP($B196,出品まとめ!$A$2:$J$50,5)=0,"",VLOOKUP($B196,出品まとめ!$A$2:$J$50,5))</f>
        <v/>
      </c>
      <c r="G197" s="54" t="str">
        <f>IF(VLOOKUP($B196,出品まとめ!$A$2:$J$50,7)=0,"",VLOOKUP($B196,出品まとめ!$A$2:$J$50,7))</f>
        <v/>
      </c>
      <c r="H197" s="159"/>
    </row>
    <row r="198" spans="1:8" x14ac:dyDescent="0.15">
      <c r="A198" s="49"/>
      <c r="B198" s="49"/>
      <c r="C198" s="49"/>
      <c r="D198" s="49"/>
      <c r="E198" s="49"/>
      <c r="F198" s="49"/>
      <c r="G198" s="49"/>
      <c r="H198" s="49"/>
    </row>
    <row r="199" spans="1:8" ht="15" thickBot="1" x14ac:dyDescent="0.2"/>
    <row r="200" spans="1:8" s="4" customFormat="1" x14ac:dyDescent="0.15">
      <c r="B200" s="14" t="s">
        <v>6</v>
      </c>
      <c r="C200" s="7" t="s">
        <v>7</v>
      </c>
      <c r="D200" s="55" t="s">
        <v>18</v>
      </c>
      <c r="E200" s="7" t="s">
        <v>8</v>
      </c>
      <c r="F200" s="7" t="s">
        <v>9</v>
      </c>
      <c r="G200" s="7" t="s">
        <v>10</v>
      </c>
      <c r="H200" s="8" t="s">
        <v>11</v>
      </c>
    </row>
    <row r="201" spans="1:8" ht="15" customHeight="1" x14ac:dyDescent="0.15">
      <c r="B201" s="136">
        <v>37</v>
      </c>
      <c r="C201" s="140" t="str">
        <f>IF(VLOOKUP($B201,出品まとめ!$A$2:$J$50,2)=0,"",VLOOKUP($B201,出品まとめ!$A$2:$J$50,2))</f>
        <v/>
      </c>
      <c r="D201" s="140" t="str">
        <f>IF(VLOOKUP($B201,出品まとめ!$A$2:$J$50,3)=0,"",VLOOKUP($B201,出品まとめ!$A$2:$J$50,3))</f>
        <v/>
      </c>
      <c r="E201" s="140" t="str">
        <f>IF(VLOOKUP($B201,出品まとめ!$A$2:$J$50,4)=0,"",VLOOKUP($B201,出品まとめ!$A$2:$J$50,4))</f>
        <v/>
      </c>
      <c r="F201" s="53" t="str">
        <f>IF(VLOOKUP($B201,出品まとめ!$A$2:$J$50,6)=0,"",VLOOKUP($B201,出品まとめ!$A$2:$J$50,6))</f>
        <v/>
      </c>
      <c r="G201" s="53" t="str">
        <f>IF(VLOOKUP($B201,出品まとめ!$A$2:$J$50,8)=0,"",VLOOKUP($B201,出品まとめ!$A$2:$J$50,8))</f>
        <v/>
      </c>
      <c r="H201" s="158" t="str">
        <f>IF(VLOOKUP($B201,出品まとめ!$A$2:$J$50,9)=0,"",VLOOKUP($B201,出品まとめ!$A$2:$J$50,9))</f>
        <v/>
      </c>
    </row>
    <row r="202" spans="1:8" ht="26.25" customHeight="1" thickBot="1" x14ac:dyDescent="0.2">
      <c r="B202" s="137"/>
      <c r="C202" s="141"/>
      <c r="D202" s="141"/>
      <c r="E202" s="141"/>
      <c r="F202" s="54" t="str">
        <f>IF(VLOOKUP($B201,出品まとめ!$A$2:$J$50,5)=0,"",VLOOKUP($B201,出品まとめ!$A$2:$J$50,5))</f>
        <v/>
      </c>
      <c r="G202" s="54" t="str">
        <f>IF(VLOOKUP($B201,出品まとめ!$A$2:$J$50,7)=0,"",VLOOKUP($B201,出品まとめ!$A$2:$J$50,7))</f>
        <v/>
      </c>
      <c r="H202" s="159"/>
    </row>
    <row r="203" spans="1:8" x14ac:dyDescent="0.15">
      <c r="A203" s="49"/>
      <c r="B203" s="49"/>
      <c r="C203" s="49"/>
      <c r="D203" s="49"/>
      <c r="E203" s="49"/>
      <c r="F203" s="49"/>
      <c r="G203" s="49"/>
      <c r="H203" s="49"/>
    </row>
    <row r="204" spans="1:8" ht="15" thickBot="1" x14ac:dyDescent="0.2"/>
    <row r="205" spans="1:8" s="4" customFormat="1" x14ac:dyDescent="0.15">
      <c r="B205" s="14" t="s">
        <v>6</v>
      </c>
      <c r="C205" s="7" t="s">
        <v>7</v>
      </c>
      <c r="D205" s="55" t="s">
        <v>18</v>
      </c>
      <c r="E205" s="7" t="s">
        <v>8</v>
      </c>
      <c r="F205" s="7" t="s">
        <v>9</v>
      </c>
      <c r="G205" s="7" t="s">
        <v>10</v>
      </c>
      <c r="H205" s="8" t="s">
        <v>11</v>
      </c>
    </row>
    <row r="206" spans="1:8" ht="15" customHeight="1" x14ac:dyDescent="0.15">
      <c r="B206" s="136">
        <v>38</v>
      </c>
      <c r="C206" s="140" t="str">
        <f>IF(VLOOKUP($B206,出品まとめ!$A$2:$J$50,2)=0,"",VLOOKUP($B206,出品まとめ!$A$2:$J$50,2))</f>
        <v/>
      </c>
      <c r="D206" s="140" t="str">
        <f>IF(VLOOKUP($B206,出品まとめ!$A$2:$J$50,3)=0,"",VLOOKUP($B206,出品まとめ!$A$2:$J$50,3))</f>
        <v/>
      </c>
      <c r="E206" s="140" t="str">
        <f>IF(VLOOKUP($B206,出品まとめ!$A$2:$J$50,4)=0,"",VLOOKUP($B206,出品まとめ!$A$2:$J$50,4))</f>
        <v/>
      </c>
      <c r="F206" s="53" t="str">
        <f>IF(VLOOKUP($B206,出品まとめ!$A$2:$J$50,6)=0,"",VLOOKUP($B206,出品まとめ!$A$2:$J$50,6))</f>
        <v/>
      </c>
      <c r="G206" s="53" t="str">
        <f>IF(VLOOKUP($B206,出品まとめ!$A$2:$J$50,8)=0,"",VLOOKUP($B206,出品まとめ!$A$2:$J$50,8))</f>
        <v/>
      </c>
      <c r="H206" s="158" t="str">
        <f>IF(VLOOKUP($B206,出品まとめ!$A$2:$J$50,9)=0,"",VLOOKUP($B206,出品まとめ!$A$2:$J$50,9))</f>
        <v/>
      </c>
    </row>
    <row r="207" spans="1:8" ht="26.25" customHeight="1" thickBot="1" x14ac:dyDescent="0.2">
      <c r="B207" s="137"/>
      <c r="C207" s="141"/>
      <c r="D207" s="141"/>
      <c r="E207" s="141"/>
      <c r="F207" s="54" t="str">
        <f>IF(VLOOKUP($B206,出品まとめ!$A$2:$J$50,5)=0,"",VLOOKUP($B206,出品まとめ!$A$2:$J$50,5))</f>
        <v/>
      </c>
      <c r="G207" s="54" t="str">
        <f>IF(VLOOKUP($B206,出品まとめ!$A$2:$J$50,7)=0,"",VLOOKUP($B206,出品まとめ!$A$2:$J$50,7))</f>
        <v/>
      </c>
      <c r="H207" s="159"/>
    </row>
    <row r="208" spans="1:8" x14ac:dyDescent="0.15">
      <c r="A208" s="49"/>
      <c r="B208" s="49"/>
      <c r="C208" s="49"/>
      <c r="D208" s="49"/>
      <c r="E208" s="49"/>
      <c r="F208" s="49"/>
      <c r="G208" s="49"/>
      <c r="H208" s="49"/>
    </row>
    <row r="209" spans="1:8" ht="15" thickBot="1" x14ac:dyDescent="0.2"/>
    <row r="210" spans="1:8" s="4" customFormat="1" x14ac:dyDescent="0.15">
      <c r="B210" s="14" t="s">
        <v>6</v>
      </c>
      <c r="C210" s="7" t="s">
        <v>7</v>
      </c>
      <c r="D210" s="55" t="s">
        <v>18</v>
      </c>
      <c r="E210" s="7" t="s">
        <v>8</v>
      </c>
      <c r="F210" s="7" t="s">
        <v>9</v>
      </c>
      <c r="G210" s="7" t="s">
        <v>10</v>
      </c>
      <c r="H210" s="8" t="s">
        <v>11</v>
      </c>
    </row>
    <row r="211" spans="1:8" ht="15" customHeight="1" x14ac:dyDescent="0.15">
      <c r="B211" s="136">
        <v>39</v>
      </c>
      <c r="C211" s="140" t="str">
        <f>IF(VLOOKUP($B211,出品まとめ!$A$2:$J$50,2)=0,"",VLOOKUP($B211,出品まとめ!$A$2:$J$50,2))</f>
        <v/>
      </c>
      <c r="D211" s="140" t="str">
        <f>IF(VLOOKUP($B211,出品まとめ!$A$2:$J$50,3)=0,"",VLOOKUP($B211,出品まとめ!$A$2:$J$50,3))</f>
        <v/>
      </c>
      <c r="E211" s="140" t="str">
        <f>IF(VLOOKUP($B211,出品まとめ!$A$2:$J$50,4)=0,"",VLOOKUP($B211,出品まとめ!$A$2:$J$50,4))</f>
        <v/>
      </c>
      <c r="F211" s="53" t="str">
        <f>IF(VLOOKUP($B211,出品まとめ!$A$2:$J$50,6)=0,"",VLOOKUP($B211,出品まとめ!$A$2:$J$50,6))</f>
        <v/>
      </c>
      <c r="G211" s="53" t="str">
        <f>IF(VLOOKUP($B211,出品まとめ!$A$2:$J$50,8)=0,"",VLOOKUP($B211,出品まとめ!$A$2:$J$50,8))</f>
        <v/>
      </c>
      <c r="H211" s="158" t="str">
        <f>IF(VLOOKUP($B211,出品まとめ!$A$2:$J$50,9)=0,"",VLOOKUP($B211,出品まとめ!$A$2:$J$50,9))</f>
        <v/>
      </c>
    </row>
    <row r="212" spans="1:8" ht="26.25" customHeight="1" thickBot="1" x14ac:dyDescent="0.2">
      <c r="B212" s="137"/>
      <c r="C212" s="141"/>
      <c r="D212" s="141"/>
      <c r="E212" s="141"/>
      <c r="F212" s="54" t="str">
        <f>IF(VLOOKUP($B211,出品まとめ!$A$2:$J$50,5)=0,"",VLOOKUP($B211,出品まとめ!$A$2:$J$50,5))</f>
        <v/>
      </c>
      <c r="G212" s="54" t="str">
        <f>IF(VLOOKUP($B211,出品まとめ!$A$2:$J$50,7)=0,"",VLOOKUP($B211,出品まとめ!$A$2:$J$50,7))</f>
        <v/>
      </c>
      <c r="H212" s="159"/>
    </row>
    <row r="213" spans="1:8" x14ac:dyDescent="0.15">
      <c r="A213" s="49"/>
      <c r="B213" s="49"/>
      <c r="C213" s="49"/>
      <c r="D213" s="49"/>
      <c r="E213" s="49"/>
      <c r="F213" s="49"/>
      <c r="G213" s="49"/>
      <c r="H213" s="49"/>
    </row>
    <row r="214" spans="1:8" ht="15" thickBot="1" x14ac:dyDescent="0.2"/>
    <row r="215" spans="1:8" s="4" customFormat="1" x14ac:dyDescent="0.15">
      <c r="B215" s="14" t="s">
        <v>6</v>
      </c>
      <c r="C215" s="7" t="s">
        <v>7</v>
      </c>
      <c r="D215" s="55" t="s">
        <v>18</v>
      </c>
      <c r="E215" s="7" t="s">
        <v>8</v>
      </c>
      <c r="F215" s="7" t="s">
        <v>9</v>
      </c>
      <c r="G215" s="7" t="s">
        <v>10</v>
      </c>
      <c r="H215" s="8" t="s">
        <v>11</v>
      </c>
    </row>
    <row r="216" spans="1:8" ht="15" customHeight="1" x14ac:dyDescent="0.15">
      <c r="B216" s="136">
        <v>40</v>
      </c>
      <c r="C216" s="140" t="str">
        <f>IF(VLOOKUP($B216,出品まとめ!$A$2:$J$50,2)=0,"",VLOOKUP($B216,出品まとめ!$A$2:$J$50,2))</f>
        <v/>
      </c>
      <c r="D216" s="140" t="str">
        <f>IF(VLOOKUP($B216,出品まとめ!$A$2:$J$50,3)=0,"",VLOOKUP($B216,出品まとめ!$A$2:$J$50,3))</f>
        <v/>
      </c>
      <c r="E216" s="140" t="str">
        <f>IF(VLOOKUP($B216,出品まとめ!$A$2:$J$50,4)=0,"",VLOOKUP($B216,出品まとめ!$A$2:$J$50,4))</f>
        <v/>
      </c>
      <c r="F216" s="53" t="str">
        <f>IF(VLOOKUP($B216,出品まとめ!$A$2:$J$50,6)=0,"",VLOOKUP($B216,出品まとめ!$A$2:$J$50,6))</f>
        <v/>
      </c>
      <c r="G216" s="53" t="str">
        <f>IF(VLOOKUP($B216,出品まとめ!$A$2:$J$50,8)=0,"",VLOOKUP($B216,出品まとめ!$A$2:$J$50,8))</f>
        <v/>
      </c>
      <c r="H216" s="158" t="str">
        <f>IF(VLOOKUP($B216,出品まとめ!$A$2:$J$50,9)=0,"",VLOOKUP($B216,出品まとめ!$A$2:$J$50,9))</f>
        <v/>
      </c>
    </row>
    <row r="217" spans="1:8" ht="26.25" customHeight="1" thickBot="1" x14ac:dyDescent="0.2">
      <c r="B217" s="137"/>
      <c r="C217" s="141"/>
      <c r="D217" s="141"/>
      <c r="E217" s="141"/>
      <c r="F217" s="54" t="str">
        <f>IF(VLOOKUP($B216,出品まとめ!$A$2:$J$50,5)=0,"",VLOOKUP($B216,出品まとめ!$A$2:$J$50,5))</f>
        <v/>
      </c>
      <c r="G217" s="54" t="str">
        <f>IF(VLOOKUP($B216,出品まとめ!$A$2:$J$50,7)=0,"",VLOOKUP($B216,出品まとめ!$A$2:$J$50,7))</f>
        <v/>
      </c>
      <c r="H217" s="159"/>
    </row>
    <row r="218" spans="1:8" x14ac:dyDescent="0.15">
      <c r="A218" s="49"/>
      <c r="B218" s="49"/>
      <c r="C218" s="49"/>
      <c r="D218" s="49"/>
      <c r="E218" s="49"/>
      <c r="F218" s="49"/>
      <c r="G218" s="49"/>
      <c r="H218" s="49"/>
    </row>
    <row r="220" spans="1:8" s="4" customFormat="1" x14ac:dyDescent="0.15">
      <c r="B220" s="65"/>
      <c r="D220" s="66"/>
    </row>
    <row r="221" spans="1:8" ht="15" customHeight="1" x14ac:dyDescent="0.15">
      <c r="B221" s="155"/>
      <c r="C221" s="156"/>
      <c r="D221" s="156"/>
      <c r="E221" s="156"/>
      <c r="F221" s="67"/>
      <c r="G221" s="67"/>
      <c r="H221" s="157"/>
    </row>
    <row r="222" spans="1:8" ht="26.25" customHeight="1" x14ac:dyDescent="0.15">
      <c r="B222" s="155"/>
      <c r="C222" s="156"/>
      <c r="D222" s="156"/>
      <c r="E222" s="156"/>
      <c r="F222" s="67"/>
      <c r="G222" s="67"/>
      <c r="H222" s="157"/>
    </row>
    <row r="225" spans="2:8" s="4" customFormat="1" x14ac:dyDescent="0.15">
      <c r="B225" s="65"/>
      <c r="D225" s="66"/>
    </row>
    <row r="226" spans="2:8" ht="15" customHeight="1" x14ac:dyDescent="0.15">
      <c r="B226" s="155"/>
      <c r="C226" s="156"/>
      <c r="D226" s="156"/>
      <c r="E226" s="156"/>
      <c r="F226" s="67"/>
      <c r="G226" s="67"/>
      <c r="H226" s="157"/>
    </row>
    <row r="227" spans="2:8" ht="26.25" customHeight="1" x14ac:dyDescent="0.15">
      <c r="B227" s="155"/>
      <c r="C227" s="156"/>
      <c r="D227" s="156"/>
      <c r="E227" s="156"/>
      <c r="F227" s="67"/>
      <c r="G227" s="67"/>
      <c r="H227" s="157"/>
    </row>
    <row r="229" spans="2:8" ht="253.5" customHeight="1" x14ac:dyDescent="0.15"/>
    <row r="230" spans="2:8" ht="253.5" customHeight="1" x14ac:dyDescent="0.15"/>
  </sheetData>
  <sheetProtection sheet="1" objects="1" scenarios="1"/>
  <mergeCells count="222">
    <mergeCell ref="B1:H1"/>
    <mergeCell ref="B4:B5"/>
    <mergeCell ref="C4:C5"/>
    <mergeCell ref="D4:D5"/>
    <mergeCell ref="E4:E5"/>
    <mergeCell ref="B6:B9"/>
    <mergeCell ref="C6:C7"/>
    <mergeCell ref="H4:H5"/>
    <mergeCell ref="B14:B15"/>
    <mergeCell ref="C14:C15"/>
    <mergeCell ref="D14:D15"/>
    <mergeCell ref="E14:E15"/>
    <mergeCell ref="B19:B20"/>
    <mergeCell ref="C19:C20"/>
    <mergeCell ref="D19:D20"/>
    <mergeCell ref="E19:E20"/>
    <mergeCell ref="D7:H7"/>
    <mergeCell ref="C8:E9"/>
    <mergeCell ref="F8:H9"/>
    <mergeCell ref="B10:E10"/>
    <mergeCell ref="B34:B35"/>
    <mergeCell ref="C34:C35"/>
    <mergeCell ref="D34:D35"/>
    <mergeCell ref="E34:E35"/>
    <mergeCell ref="H14:H15"/>
    <mergeCell ref="H19:H20"/>
    <mergeCell ref="H24:H25"/>
    <mergeCell ref="H29:H30"/>
    <mergeCell ref="H34:H35"/>
    <mergeCell ref="B39:B40"/>
    <mergeCell ref="C39:C40"/>
    <mergeCell ref="D39:D40"/>
    <mergeCell ref="E39:E40"/>
    <mergeCell ref="B24:B25"/>
    <mergeCell ref="C24:C25"/>
    <mergeCell ref="D24:D25"/>
    <mergeCell ref="E24:E25"/>
    <mergeCell ref="B29:B30"/>
    <mergeCell ref="C29:C30"/>
    <mergeCell ref="D29:D30"/>
    <mergeCell ref="E29:E30"/>
    <mergeCell ref="B58:B59"/>
    <mergeCell ref="C58:C59"/>
    <mergeCell ref="D58:D59"/>
    <mergeCell ref="E58:E59"/>
    <mergeCell ref="B44:B45"/>
    <mergeCell ref="C44:C45"/>
    <mergeCell ref="D44:D45"/>
    <mergeCell ref="E44:E45"/>
    <mergeCell ref="B49:B50"/>
    <mergeCell ref="C49:C50"/>
    <mergeCell ref="D49:D50"/>
    <mergeCell ref="E49:E50"/>
    <mergeCell ref="B73:B74"/>
    <mergeCell ref="C73:C74"/>
    <mergeCell ref="D73:D74"/>
    <mergeCell ref="E73:E74"/>
    <mergeCell ref="B78:B79"/>
    <mergeCell ref="C78:C79"/>
    <mergeCell ref="D78:D79"/>
    <mergeCell ref="E78:E79"/>
    <mergeCell ref="B63:B64"/>
    <mergeCell ref="C63:C64"/>
    <mergeCell ref="D63:D64"/>
    <mergeCell ref="E63:E64"/>
    <mergeCell ref="B68:B69"/>
    <mergeCell ref="C68:C69"/>
    <mergeCell ref="D68:D69"/>
    <mergeCell ref="E68:E69"/>
    <mergeCell ref="B93:B94"/>
    <mergeCell ref="C93:C94"/>
    <mergeCell ref="D93:D94"/>
    <mergeCell ref="E93:E94"/>
    <mergeCell ref="B98:B99"/>
    <mergeCell ref="C98:C99"/>
    <mergeCell ref="D98:D99"/>
    <mergeCell ref="E98:E99"/>
    <mergeCell ref="B83:B84"/>
    <mergeCell ref="C83:C84"/>
    <mergeCell ref="D83:D84"/>
    <mergeCell ref="E83:E84"/>
    <mergeCell ref="B88:B89"/>
    <mergeCell ref="C88:C89"/>
    <mergeCell ref="D88:D89"/>
    <mergeCell ref="E88:E89"/>
    <mergeCell ref="E119:E120"/>
    <mergeCell ref="B103:B104"/>
    <mergeCell ref="C103:C104"/>
    <mergeCell ref="D103:D104"/>
    <mergeCell ref="E103:E104"/>
    <mergeCell ref="B108:B109"/>
    <mergeCell ref="C108:C109"/>
    <mergeCell ref="D108:D109"/>
    <mergeCell ref="E108:E109"/>
    <mergeCell ref="B114:B115"/>
    <mergeCell ref="C114:C115"/>
    <mergeCell ref="D114:D115"/>
    <mergeCell ref="E114:E115"/>
    <mergeCell ref="B119:B120"/>
    <mergeCell ref="C119:C120"/>
    <mergeCell ref="D119:D120"/>
    <mergeCell ref="B134:B135"/>
    <mergeCell ref="C134:C135"/>
    <mergeCell ref="D134:D135"/>
    <mergeCell ref="E134:E135"/>
    <mergeCell ref="B124:B125"/>
    <mergeCell ref="C124:C125"/>
    <mergeCell ref="D124:D125"/>
    <mergeCell ref="E124:E125"/>
    <mergeCell ref="B129:B130"/>
    <mergeCell ref="C129:C130"/>
    <mergeCell ref="D129:D130"/>
    <mergeCell ref="E129:E130"/>
    <mergeCell ref="H68:H69"/>
    <mergeCell ref="H73:H74"/>
    <mergeCell ref="H78:H79"/>
    <mergeCell ref="H83:H84"/>
    <mergeCell ref="H88:H89"/>
    <mergeCell ref="H39:H40"/>
    <mergeCell ref="H44:H45"/>
    <mergeCell ref="H49:H50"/>
    <mergeCell ref="H58:H59"/>
    <mergeCell ref="H63:H64"/>
    <mergeCell ref="H119:H120"/>
    <mergeCell ref="H124:H125"/>
    <mergeCell ref="H129:H130"/>
    <mergeCell ref="H134:H135"/>
    <mergeCell ref="H93:H94"/>
    <mergeCell ref="H98:H99"/>
    <mergeCell ref="H103:H104"/>
    <mergeCell ref="H108:H109"/>
    <mergeCell ref="H114:H115"/>
    <mergeCell ref="B139:B140"/>
    <mergeCell ref="C139:C140"/>
    <mergeCell ref="D139:D140"/>
    <mergeCell ref="E139:E140"/>
    <mergeCell ref="H139:H140"/>
    <mergeCell ref="B144:B145"/>
    <mergeCell ref="C144:C145"/>
    <mergeCell ref="D144:D145"/>
    <mergeCell ref="E144:E145"/>
    <mergeCell ref="H144:H145"/>
    <mergeCell ref="B149:B150"/>
    <mergeCell ref="C149:C150"/>
    <mergeCell ref="D149:D150"/>
    <mergeCell ref="E149:E150"/>
    <mergeCell ref="H149:H150"/>
    <mergeCell ref="B154:B155"/>
    <mergeCell ref="C154:C155"/>
    <mergeCell ref="D154:D155"/>
    <mergeCell ref="E154:E155"/>
    <mergeCell ref="H154:H155"/>
    <mergeCell ref="B159:B160"/>
    <mergeCell ref="C159:C160"/>
    <mergeCell ref="D159:D160"/>
    <mergeCell ref="E159:E160"/>
    <mergeCell ref="H159:H160"/>
    <mergeCell ref="B164:B165"/>
    <mergeCell ref="C164:C165"/>
    <mergeCell ref="D164:D165"/>
    <mergeCell ref="E164:E165"/>
    <mergeCell ref="H164:H165"/>
    <mergeCell ref="B170:B171"/>
    <mergeCell ref="C170:C171"/>
    <mergeCell ref="D170:D171"/>
    <mergeCell ref="E170:E171"/>
    <mergeCell ref="H170:H171"/>
    <mergeCell ref="B175:B176"/>
    <mergeCell ref="C175:C176"/>
    <mergeCell ref="D175:D176"/>
    <mergeCell ref="E175:E176"/>
    <mergeCell ref="H175:H176"/>
    <mergeCell ref="B180:B181"/>
    <mergeCell ref="C180:C181"/>
    <mergeCell ref="D180:D181"/>
    <mergeCell ref="E180:E181"/>
    <mergeCell ref="H180:H181"/>
    <mergeCell ref="B185:B186"/>
    <mergeCell ref="C185:C186"/>
    <mergeCell ref="D185:D186"/>
    <mergeCell ref="E185:E186"/>
    <mergeCell ref="H185:H186"/>
    <mergeCell ref="B190:B191"/>
    <mergeCell ref="C190:C191"/>
    <mergeCell ref="D190:D191"/>
    <mergeCell ref="E190:E191"/>
    <mergeCell ref="H190:H191"/>
    <mergeCell ref="B196:B197"/>
    <mergeCell ref="C196:C197"/>
    <mergeCell ref="D196:D197"/>
    <mergeCell ref="E196:E197"/>
    <mergeCell ref="H196:H197"/>
    <mergeCell ref="B201:B202"/>
    <mergeCell ref="C201:C202"/>
    <mergeCell ref="D201:D202"/>
    <mergeCell ref="E201:E202"/>
    <mergeCell ref="H201:H202"/>
    <mergeCell ref="B206:B207"/>
    <mergeCell ref="C206:C207"/>
    <mergeCell ref="D206:D207"/>
    <mergeCell ref="E206:E207"/>
    <mergeCell ref="H206:H207"/>
    <mergeCell ref="B211:B212"/>
    <mergeCell ref="C211:C212"/>
    <mergeCell ref="D211:D212"/>
    <mergeCell ref="E211:E212"/>
    <mergeCell ref="H211:H212"/>
    <mergeCell ref="B216:B217"/>
    <mergeCell ref="C216:C217"/>
    <mergeCell ref="D216:D217"/>
    <mergeCell ref="E216:E217"/>
    <mergeCell ref="H216:H217"/>
    <mergeCell ref="B221:B222"/>
    <mergeCell ref="C221:C222"/>
    <mergeCell ref="D221:D222"/>
    <mergeCell ref="E221:E222"/>
    <mergeCell ref="H221:H222"/>
    <mergeCell ref="B226:B227"/>
    <mergeCell ref="C226:C227"/>
    <mergeCell ref="D226:D227"/>
    <mergeCell ref="E226:E227"/>
    <mergeCell ref="H226:H227"/>
  </mergeCells>
  <phoneticPr fontId="11"/>
  <printOptions horizontalCentered="1" verticalCentered="1"/>
  <pageMargins left="0.31496062992125984" right="0.19685039370078741" top="0.6692913385826772" bottom="0.15748031496062992" header="0.31496062992125984" footer="0.31496062992125984"/>
  <pageSetup paperSize="9" scale="88" fitToHeight="0" orientation="portrait" r:id="rId1"/>
  <rowBreaks count="3" manualBreakCount="3">
    <brk id="55" max="7" man="1"/>
    <brk id="111" max="7" man="1"/>
    <brk id="166" max="7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U48"/>
  <sheetViews>
    <sheetView view="pageBreakPreview" zoomScale="93" zoomScaleNormal="100" zoomScaleSheetLayoutView="93" workbookViewId="0">
      <selection activeCell="A5" sqref="A5:F5"/>
    </sheetView>
  </sheetViews>
  <sheetFormatPr defaultRowHeight="14.25" x14ac:dyDescent="0.15"/>
  <cols>
    <col min="1" max="1" width="7.125" style="1" customWidth="1"/>
    <col min="2" max="12" width="8.5" style="1" customWidth="1"/>
    <col min="13" max="16384" width="9" style="1"/>
  </cols>
  <sheetData>
    <row r="1" spans="1:21" ht="6.75" customHeight="1" x14ac:dyDescent="0.15"/>
    <row r="2" spans="1:21" s="35" customFormat="1" ht="24" x14ac:dyDescent="0.25">
      <c r="A2" s="33" t="s">
        <v>89</v>
      </c>
      <c r="B2" s="34"/>
      <c r="C2" s="34"/>
      <c r="D2" s="34"/>
      <c r="E2" s="34"/>
      <c r="F2" s="34"/>
      <c r="G2" s="34"/>
      <c r="K2" s="90" t="str">
        <f>IF('R8出品申込書  (2枚目)'!E11="","","１枚目/２枚中")</f>
        <v/>
      </c>
      <c r="L2" s="90"/>
    </row>
    <row r="3" spans="1:21" ht="9.75" customHeight="1" thickBot="1" x14ac:dyDescent="0.2"/>
    <row r="4" spans="1:21" ht="20.45" customHeight="1" x14ac:dyDescent="0.15">
      <c r="A4" s="124" t="s">
        <v>43</v>
      </c>
      <c r="B4" s="125"/>
      <c r="C4" s="125"/>
      <c r="D4" s="125"/>
      <c r="E4" s="125"/>
      <c r="F4" s="125"/>
      <c r="G4" s="87" t="s">
        <v>25</v>
      </c>
      <c r="H4" s="88"/>
      <c r="I4" s="88"/>
      <c r="J4" s="88"/>
      <c r="K4" s="88"/>
      <c r="L4" s="89"/>
      <c r="M4" s="1" t="s">
        <v>100</v>
      </c>
    </row>
    <row r="5" spans="1:21" ht="29.25" customHeight="1" x14ac:dyDescent="0.15">
      <c r="A5" s="191" t="s">
        <v>69</v>
      </c>
      <c r="B5" s="187"/>
      <c r="C5" s="187"/>
      <c r="D5" s="187"/>
      <c r="E5" s="187"/>
      <c r="F5" s="187"/>
      <c r="G5" s="192" t="s">
        <v>86</v>
      </c>
      <c r="H5" s="193"/>
      <c r="I5" s="193"/>
      <c r="J5" s="193"/>
      <c r="K5" s="193"/>
      <c r="L5" s="37" t="s">
        <v>41</v>
      </c>
      <c r="M5" s="6" t="s">
        <v>98</v>
      </c>
    </row>
    <row r="6" spans="1:21" ht="29.25" customHeight="1" thickBot="1" x14ac:dyDescent="0.2">
      <c r="A6" s="105" t="s">
        <v>26</v>
      </c>
      <c r="B6" s="93"/>
      <c r="C6" s="194" t="s">
        <v>70</v>
      </c>
      <c r="D6" s="194"/>
      <c r="E6" s="194"/>
      <c r="F6" s="194"/>
      <c r="G6" s="194"/>
      <c r="H6" s="194" t="s">
        <v>70</v>
      </c>
      <c r="I6" s="194"/>
      <c r="J6" s="194"/>
      <c r="K6" s="194"/>
      <c r="L6" s="195"/>
    </row>
    <row r="7" spans="1:21" ht="17.25" customHeight="1" x14ac:dyDescent="0.15">
      <c r="A7" s="106" t="s">
        <v>28</v>
      </c>
      <c r="B7" s="107"/>
      <c r="C7" s="107"/>
      <c r="D7" s="107"/>
      <c r="E7" s="107"/>
      <c r="F7" s="107" t="s">
        <v>21</v>
      </c>
      <c r="G7" s="107"/>
      <c r="H7" s="107"/>
      <c r="I7" s="107"/>
      <c r="J7" s="107"/>
      <c r="K7" s="107"/>
      <c r="L7" s="108"/>
    </row>
    <row r="8" spans="1:21" ht="24.75" customHeight="1" thickBot="1" x14ac:dyDescent="0.2">
      <c r="A8" s="196" t="s">
        <v>75</v>
      </c>
      <c r="B8" s="197"/>
      <c r="C8" s="197"/>
      <c r="D8" s="197"/>
      <c r="E8" s="197"/>
      <c r="F8" s="197" t="s">
        <v>71</v>
      </c>
      <c r="G8" s="197"/>
      <c r="H8" s="197"/>
      <c r="I8" s="197"/>
      <c r="J8" s="197"/>
      <c r="K8" s="197"/>
      <c r="L8" s="198"/>
    </row>
    <row r="9" spans="1:21" s="4" customFormat="1" ht="7.5" customHeight="1" x14ac:dyDescent="0.15"/>
    <row r="10" spans="1:21" s="20" customFormat="1" ht="19.5" customHeight="1" thickBot="1" x14ac:dyDescent="0.2">
      <c r="A10" s="19" t="s">
        <v>45</v>
      </c>
      <c r="B10" s="19"/>
      <c r="C10" s="19"/>
      <c r="D10" s="19"/>
      <c r="E10" s="19"/>
      <c r="F10" s="19"/>
      <c r="G10" s="22"/>
    </row>
    <row r="11" spans="1:21" s="4" customFormat="1" x14ac:dyDescent="0.15">
      <c r="A11" s="101"/>
      <c r="B11" s="102"/>
      <c r="C11" s="102"/>
      <c r="D11" s="102"/>
      <c r="E11" s="84" t="s">
        <v>22</v>
      </c>
      <c r="F11" s="85"/>
      <c r="G11" s="84" t="s">
        <v>39</v>
      </c>
      <c r="H11" s="86"/>
      <c r="I11" s="85"/>
      <c r="J11" s="103" t="s">
        <v>4</v>
      </c>
      <c r="K11" s="103"/>
      <c r="L11" s="104"/>
      <c r="O11" s="16"/>
    </row>
    <row r="12" spans="1:21" s="4" customFormat="1" ht="21.75" customHeight="1" x14ac:dyDescent="0.15">
      <c r="A12" s="96" t="s">
        <v>90</v>
      </c>
      <c r="B12" s="97"/>
      <c r="C12" s="97" t="s">
        <v>29</v>
      </c>
      <c r="D12" s="97"/>
      <c r="E12" s="187" t="s">
        <v>72</v>
      </c>
      <c r="F12" s="187"/>
      <c r="G12" s="187" t="s">
        <v>75</v>
      </c>
      <c r="H12" s="187"/>
      <c r="I12" s="187"/>
      <c r="J12" s="188" t="s">
        <v>74</v>
      </c>
      <c r="K12" s="188"/>
      <c r="L12" s="189"/>
      <c r="O12" s="134"/>
      <c r="P12" s="134"/>
      <c r="Q12" s="134"/>
      <c r="R12" s="134"/>
      <c r="S12" s="134"/>
      <c r="T12" s="134"/>
      <c r="U12" s="134"/>
    </row>
    <row r="13" spans="1:21" s="4" customFormat="1" ht="21.75" customHeight="1" x14ac:dyDescent="0.15">
      <c r="A13" s="96"/>
      <c r="B13" s="97"/>
      <c r="C13" s="97"/>
      <c r="D13" s="97"/>
      <c r="E13" s="187" t="s">
        <v>73</v>
      </c>
      <c r="F13" s="187"/>
      <c r="G13" s="187" t="s">
        <v>76</v>
      </c>
      <c r="H13" s="187"/>
      <c r="I13" s="187"/>
      <c r="J13" s="190" t="s">
        <v>77</v>
      </c>
      <c r="K13" s="188"/>
      <c r="L13" s="189"/>
      <c r="O13" s="59"/>
      <c r="P13" s="59"/>
      <c r="Q13" s="59"/>
      <c r="R13" s="59"/>
      <c r="S13" s="59"/>
      <c r="T13" s="59"/>
      <c r="U13" s="59"/>
    </row>
    <row r="14" spans="1:21" s="4" customFormat="1" ht="21.75" customHeight="1" x14ac:dyDescent="0.15">
      <c r="A14" s="96"/>
      <c r="B14" s="97"/>
      <c r="C14" s="97"/>
      <c r="D14" s="97"/>
      <c r="E14" s="100"/>
      <c r="F14" s="100"/>
      <c r="G14" s="100"/>
      <c r="H14" s="100"/>
      <c r="I14" s="100"/>
      <c r="J14" s="91"/>
      <c r="K14" s="91"/>
      <c r="L14" s="92"/>
      <c r="O14" s="59"/>
      <c r="P14" s="59"/>
      <c r="Q14" s="59"/>
      <c r="R14" s="59"/>
      <c r="S14" s="59"/>
      <c r="T14" s="59"/>
      <c r="U14" s="59"/>
    </row>
    <row r="15" spans="1:21" s="4" customFormat="1" ht="21.75" customHeight="1" x14ac:dyDescent="0.15">
      <c r="A15" s="96" t="s">
        <v>91</v>
      </c>
      <c r="B15" s="97"/>
      <c r="C15" s="97" t="s">
        <v>30</v>
      </c>
      <c r="D15" s="97"/>
      <c r="E15" s="187" t="s">
        <v>72</v>
      </c>
      <c r="F15" s="187"/>
      <c r="G15" s="187" t="s">
        <v>75</v>
      </c>
      <c r="H15" s="187"/>
      <c r="I15" s="187"/>
      <c r="J15" s="188" t="s">
        <v>74</v>
      </c>
      <c r="K15" s="188"/>
      <c r="L15" s="189"/>
    </row>
    <row r="16" spans="1:21" s="4" customFormat="1" ht="21.75" customHeight="1" x14ac:dyDescent="0.15">
      <c r="A16" s="96"/>
      <c r="B16" s="97"/>
      <c r="C16" s="97"/>
      <c r="D16" s="97"/>
      <c r="E16" s="187" t="s">
        <v>73</v>
      </c>
      <c r="F16" s="187"/>
      <c r="G16" s="187" t="s">
        <v>76</v>
      </c>
      <c r="H16" s="187"/>
      <c r="I16" s="187"/>
      <c r="J16" s="190" t="s">
        <v>77</v>
      </c>
      <c r="K16" s="188"/>
      <c r="L16" s="189"/>
      <c r="O16" s="59"/>
      <c r="P16" s="59"/>
      <c r="Q16" s="59"/>
      <c r="R16" s="59"/>
      <c r="S16" s="59"/>
      <c r="T16" s="59"/>
      <c r="U16" s="59"/>
    </row>
    <row r="17" spans="1:21" s="4" customFormat="1" ht="21.75" customHeight="1" thickBot="1" x14ac:dyDescent="0.2">
      <c r="A17" s="98"/>
      <c r="B17" s="99"/>
      <c r="C17" s="99"/>
      <c r="D17" s="99"/>
      <c r="E17" s="93"/>
      <c r="F17" s="93"/>
      <c r="G17" s="93"/>
      <c r="H17" s="93"/>
      <c r="I17" s="93"/>
      <c r="J17" s="94"/>
      <c r="K17" s="94"/>
      <c r="L17" s="95"/>
      <c r="O17" s="59"/>
      <c r="P17" s="59"/>
      <c r="Q17" s="59"/>
      <c r="R17" s="59"/>
      <c r="S17" s="59"/>
      <c r="T17" s="59"/>
      <c r="U17" s="59"/>
    </row>
    <row r="18" spans="1:21" s="4" customFormat="1" ht="31.5" customHeight="1" x14ac:dyDescent="0.15">
      <c r="A18" s="21"/>
      <c r="B18" s="21"/>
      <c r="C18" s="21"/>
      <c r="D18" s="21"/>
      <c r="E18" s="20"/>
      <c r="F18" s="20"/>
      <c r="G18" s="20"/>
      <c r="H18" s="20"/>
      <c r="I18" s="20"/>
      <c r="J18" s="20"/>
      <c r="K18" s="20"/>
      <c r="L18" s="36" t="s">
        <v>56</v>
      </c>
    </row>
    <row r="19" spans="1:21" s="4" customFormat="1" ht="14.25" customHeight="1" x14ac:dyDescent="0.15">
      <c r="A19" s="45" t="s">
        <v>42</v>
      </c>
      <c r="B19" s="21"/>
      <c r="C19" s="21"/>
      <c r="D19" s="21"/>
      <c r="E19" s="20"/>
      <c r="F19" s="20"/>
      <c r="G19" s="20"/>
      <c r="H19" s="20"/>
      <c r="I19" s="20"/>
      <c r="J19" s="20"/>
      <c r="K19" s="20"/>
      <c r="L19" s="36"/>
    </row>
    <row r="20" spans="1:21" s="4" customFormat="1" ht="14.25" customHeight="1" thickBot="1" x14ac:dyDescent="0.2">
      <c r="A20" s="45" t="s">
        <v>55</v>
      </c>
      <c r="B20" s="21"/>
      <c r="C20" s="21"/>
      <c r="D20" s="21"/>
      <c r="E20" s="20"/>
      <c r="F20" s="20"/>
      <c r="G20" s="20"/>
      <c r="H20" s="20"/>
      <c r="I20" s="20"/>
      <c r="J20" s="20"/>
      <c r="K20" s="20"/>
      <c r="L20" s="36"/>
    </row>
    <row r="21" spans="1:21" ht="30.6" customHeight="1" x14ac:dyDescent="0.15">
      <c r="A21" s="38" t="s">
        <v>0</v>
      </c>
      <c r="B21" s="39" t="s">
        <v>1</v>
      </c>
      <c r="C21" s="40" t="s">
        <v>19</v>
      </c>
      <c r="D21" s="41" t="s">
        <v>2</v>
      </c>
      <c r="E21" s="133" t="s">
        <v>40</v>
      </c>
      <c r="F21" s="133"/>
      <c r="G21" s="133"/>
      <c r="H21" s="133" t="s">
        <v>3</v>
      </c>
      <c r="I21" s="133"/>
      <c r="J21" s="133"/>
      <c r="K21" s="133"/>
      <c r="L21" s="42" t="s">
        <v>23</v>
      </c>
    </row>
    <row r="22" spans="1:21" ht="16.899999999999999" customHeight="1" x14ac:dyDescent="0.15">
      <c r="A22" s="126">
        <v>1</v>
      </c>
      <c r="B22" s="181" t="s">
        <v>78</v>
      </c>
      <c r="C22" s="183" t="s">
        <v>82</v>
      </c>
      <c r="D22" s="185">
        <v>1</v>
      </c>
      <c r="E22" s="178" t="s">
        <v>88</v>
      </c>
      <c r="F22" s="179"/>
      <c r="G22" s="180"/>
      <c r="H22" s="178" t="s">
        <v>88</v>
      </c>
      <c r="I22" s="179"/>
      <c r="J22" s="179"/>
      <c r="K22" s="180"/>
      <c r="L22" s="176" t="s">
        <v>57</v>
      </c>
    </row>
    <row r="23" spans="1:21" ht="27" customHeight="1" x14ac:dyDescent="0.15">
      <c r="A23" s="126"/>
      <c r="B23" s="182"/>
      <c r="C23" s="184"/>
      <c r="D23" s="186"/>
      <c r="E23" s="178" t="s">
        <v>87</v>
      </c>
      <c r="F23" s="179"/>
      <c r="G23" s="180"/>
      <c r="H23" s="178" t="s">
        <v>87</v>
      </c>
      <c r="I23" s="179"/>
      <c r="J23" s="179"/>
      <c r="K23" s="180"/>
      <c r="L23" s="177"/>
    </row>
    <row r="24" spans="1:21" ht="16.899999999999999" customHeight="1" x14ac:dyDescent="0.15">
      <c r="A24" s="126">
        <v>2</v>
      </c>
      <c r="B24" s="181" t="s">
        <v>79</v>
      </c>
      <c r="C24" s="183" t="s">
        <v>83</v>
      </c>
      <c r="D24" s="185">
        <v>2</v>
      </c>
      <c r="E24" s="178" t="s">
        <v>88</v>
      </c>
      <c r="F24" s="179"/>
      <c r="G24" s="180"/>
      <c r="H24" s="178" t="s">
        <v>88</v>
      </c>
      <c r="I24" s="179"/>
      <c r="J24" s="179"/>
      <c r="K24" s="180"/>
      <c r="L24" s="176"/>
    </row>
    <row r="25" spans="1:21" ht="27" customHeight="1" x14ac:dyDescent="0.15">
      <c r="A25" s="126"/>
      <c r="B25" s="182"/>
      <c r="C25" s="184"/>
      <c r="D25" s="186"/>
      <c r="E25" s="178" t="s">
        <v>87</v>
      </c>
      <c r="F25" s="179"/>
      <c r="G25" s="180"/>
      <c r="H25" s="178" t="s">
        <v>87</v>
      </c>
      <c r="I25" s="179"/>
      <c r="J25" s="179"/>
      <c r="K25" s="180"/>
      <c r="L25" s="177"/>
    </row>
    <row r="26" spans="1:21" ht="16.899999999999999" customHeight="1" x14ac:dyDescent="0.15">
      <c r="A26" s="126">
        <v>3</v>
      </c>
      <c r="B26" s="181" t="s">
        <v>80</v>
      </c>
      <c r="C26" s="183" t="s">
        <v>84</v>
      </c>
      <c r="D26" s="185">
        <v>3</v>
      </c>
      <c r="E26" s="178" t="s">
        <v>88</v>
      </c>
      <c r="F26" s="179"/>
      <c r="G26" s="180"/>
      <c r="H26" s="178" t="s">
        <v>88</v>
      </c>
      <c r="I26" s="179"/>
      <c r="J26" s="179"/>
      <c r="K26" s="180"/>
      <c r="L26" s="176"/>
    </row>
    <row r="27" spans="1:21" ht="27" customHeight="1" x14ac:dyDescent="0.15">
      <c r="A27" s="126"/>
      <c r="B27" s="182"/>
      <c r="C27" s="184"/>
      <c r="D27" s="186"/>
      <c r="E27" s="178" t="s">
        <v>87</v>
      </c>
      <c r="F27" s="179"/>
      <c r="G27" s="180"/>
      <c r="H27" s="178" t="s">
        <v>87</v>
      </c>
      <c r="I27" s="179"/>
      <c r="J27" s="179"/>
      <c r="K27" s="180"/>
      <c r="L27" s="177"/>
    </row>
    <row r="28" spans="1:21" ht="16.899999999999999" customHeight="1" x14ac:dyDescent="0.15">
      <c r="A28" s="126">
        <v>4</v>
      </c>
      <c r="B28" s="181" t="s">
        <v>81</v>
      </c>
      <c r="C28" s="183" t="s">
        <v>85</v>
      </c>
      <c r="D28" s="185">
        <v>1</v>
      </c>
      <c r="E28" s="178" t="s">
        <v>88</v>
      </c>
      <c r="F28" s="179"/>
      <c r="G28" s="180"/>
      <c r="H28" s="178" t="s">
        <v>88</v>
      </c>
      <c r="I28" s="179"/>
      <c r="J28" s="179"/>
      <c r="K28" s="180"/>
      <c r="L28" s="176" t="s">
        <v>57</v>
      </c>
    </row>
    <row r="29" spans="1:21" ht="27" customHeight="1" x14ac:dyDescent="0.15">
      <c r="A29" s="126"/>
      <c r="B29" s="182"/>
      <c r="C29" s="184"/>
      <c r="D29" s="186"/>
      <c r="E29" s="178" t="s">
        <v>87</v>
      </c>
      <c r="F29" s="179"/>
      <c r="G29" s="180"/>
      <c r="H29" s="178" t="s">
        <v>87</v>
      </c>
      <c r="I29" s="179"/>
      <c r="J29" s="179"/>
      <c r="K29" s="180"/>
      <c r="L29" s="177"/>
    </row>
    <row r="30" spans="1:21" ht="16.899999999999999" customHeight="1" x14ac:dyDescent="0.15">
      <c r="A30" s="126">
        <v>5</v>
      </c>
      <c r="B30" s="120"/>
      <c r="C30" s="118"/>
      <c r="D30" s="116"/>
      <c r="E30" s="113"/>
      <c r="F30" s="114"/>
      <c r="G30" s="115"/>
      <c r="H30" s="113"/>
      <c r="I30" s="114"/>
      <c r="J30" s="114"/>
      <c r="K30" s="115"/>
      <c r="L30" s="111"/>
    </row>
    <row r="31" spans="1:21" ht="27" customHeight="1" x14ac:dyDescent="0.15">
      <c r="A31" s="126"/>
      <c r="B31" s="121"/>
      <c r="C31" s="119"/>
      <c r="D31" s="117"/>
      <c r="E31" s="113"/>
      <c r="F31" s="114"/>
      <c r="G31" s="115"/>
      <c r="H31" s="113"/>
      <c r="I31" s="114"/>
      <c r="J31" s="114"/>
      <c r="K31" s="115"/>
      <c r="L31" s="112"/>
    </row>
    <row r="32" spans="1:21" ht="16.899999999999999" customHeight="1" x14ac:dyDescent="0.15">
      <c r="A32" s="126">
        <v>6</v>
      </c>
      <c r="B32" s="120"/>
      <c r="C32" s="118"/>
      <c r="D32" s="116"/>
      <c r="E32" s="113"/>
      <c r="F32" s="114"/>
      <c r="G32" s="115"/>
      <c r="H32" s="113"/>
      <c r="I32" s="114"/>
      <c r="J32" s="114"/>
      <c r="K32" s="115"/>
      <c r="L32" s="111"/>
    </row>
    <row r="33" spans="1:12" ht="27" customHeight="1" x14ac:dyDescent="0.15">
      <c r="A33" s="126"/>
      <c r="B33" s="121"/>
      <c r="C33" s="119"/>
      <c r="D33" s="117"/>
      <c r="E33" s="113"/>
      <c r="F33" s="114"/>
      <c r="G33" s="115"/>
      <c r="H33" s="113"/>
      <c r="I33" s="114"/>
      <c r="J33" s="114"/>
      <c r="K33" s="115"/>
      <c r="L33" s="112"/>
    </row>
    <row r="34" spans="1:12" ht="16.899999999999999" customHeight="1" x14ac:dyDescent="0.15">
      <c r="A34" s="126">
        <v>7</v>
      </c>
      <c r="B34" s="116"/>
      <c r="C34" s="118"/>
      <c r="D34" s="116"/>
      <c r="E34" s="113"/>
      <c r="F34" s="114"/>
      <c r="G34" s="115"/>
      <c r="H34" s="113"/>
      <c r="I34" s="114"/>
      <c r="J34" s="114"/>
      <c r="K34" s="115"/>
      <c r="L34" s="111"/>
    </row>
    <row r="35" spans="1:12" ht="27" customHeight="1" x14ac:dyDescent="0.15">
      <c r="A35" s="126"/>
      <c r="B35" s="117"/>
      <c r="C35" s="119"/>
      <c r="D35" s="117"/>
      <c r="E35" s="113"/>
      <c r="F35" s="114"/>
      <c r="G35" s="115"/>
      <c r="H35" s="113"/>
      <c r="I35" s="114"/>
      <c r="J35" s="114"/>
      <c r="K35" s="115"/>
      <c r="L35" s="112"/>
    </row>
    <row r="36" spans="1:12" ht="16.899999999999999" customHeight="1" x14ac:dyDescent="0.15">
      <c r="A36" s="126">
        <v>8</v>
      </c>
      <c r="B36" s="116"/>
      <c r="C36" s="118"/>
      <c r="D36" s="116"/>
      <c r="E36" s="113"/>
      <c r="F36" s="114"/>
      <c r="G36" s="115"/>
      <c r="H36" s="113"/>
      <c r="I36" s="114"/>
      <c r="J36" s="114"/>
      <c r="K36" s="115"/>
      <c r="L36" s="111"/>
    </row>
    <row r="37" spans="1:12" ht="27" customHeight="1" x14ac:dyDescent="0.15">
      <c r="A37" s="126"/>
      <c r="B37" s="117"/>
      <c r="C37" s="119"/>
      <c r="D37" s="117"/>
      <c r="E37" s="113"/>
      <c r="F37" s="114"/>
      <c r="G37" s="115"/>
      <c r="H37" s="113"/>
      <c r="I37" s="114"/>
      <c r="J37" s="114"/>
      <c r="K37" s="115"/>
      <c r="L37" s="112"/>
    </row>
    <row r="38" spans="1:12" ht="16.899999999999999" customHeight="1" x14ac:dyDescent="0.15">
      <c r="A38" s="126">
        <v>9</v>
      </c>
      <c r="B38" s="116"/>
      <c r="C38" s="118"/>
      <c r="D38" s="116"/>
      <c r="E38" s="113"/>
      <c r="F38" s="114"/>
      <c r="G38" s="115"/>
      <c r="H38" s="113"/>
      <c r="I38" s="114"/>
      <c r="J38" s="114"/>
      <c r="K38" s="115"/>
      <c r="L38" s="111"/>
    </row>
    <row r="39" spans="1:12" ht="27" customHeight="1" x14ac:dyDescent="0.15">
      <c r="A39" s="126"/>
      <c r="B39" s="117"/>
      <c r="C39" s="119"/>
      <c r="D39" s="117"/>
      <c r="E39" s="113"/>
      <c r="F39" s="114"/>
      <c r="G39" s="115"/>
      <c r="H39" s="113"/>
      <c r="I39" s="114"/>
      <c r="J39" s="114"/>
      <c r="K39" s="115"/>
      <c r="L39" s="112"/>
    </row>
    <row r="40" spans="1:12" ht="16.899999999999999" customHeight="1" x14ac:dyDescent="0.15">
      <c r="A40" s="126">
        <v>10</v>
      </c>
      <c r="B40" s="116"/>
      <c r="C40" s="118"/>
      <c r="D40" s="116"/>
      <c r="E40" s="113"/>
      <c r="F40" s="114"/>
      <c r="G40" s="115"/>
      <c r="H40" s="113"/>
      <c r="I40" s="114"/>
      <c r="J40" s="114"/>
      <c r="K40" s="115"/>
      <c r="L40" s="111"/>
    </row>
    <row r="41" spans="1:12" ht="27" customHeight="1" thickBot="1" x14ac:dyDescent="0.2">
      <c r="A41" s="105"/>
      <c r="B41" s="127"/>
      <c r="C41" s="128"/>
      <c r="D41" s="127"/>
      <c r="E41" s="130"/>
      <c r="F41" s="131"/>
      <c r="G41" s="132"/>
      <c r="H41" s="130"/>
      <c r="I41" s="131"/>
      <c r="J41" s="131"/>
      <c r="K41" s="132"/>
      <c r="L41" s="129"/>
    </row>
    <row r="42" spans="1:12" ht="27" customHeight="1" x14ac:dyDescent="0.15">
      <c r="C42" s="47" t="s">
        <v>44</v>
      </c>
      <c r="I42" s="110" t="s">
        <v>27</v>
      </c>
      <c r="J42" s="110"/>
      <c r="K42" s="63">
        <v>4</v>
      </c>
      <c r="L42" s="2" t="s">
        <v>20</v>
      </c>
    </row>
    <row r="43" spans="1:12" x14ac:dyDescent="0.15">
      <c r="A43" s="20"/>
      <c r="B43" s="20"/>
      <c r="C43" s="20"/>
      <c r="D43" s="20"/>
      <c r="E43" s="20"/>
      <c r="F43" s="20"/>
      <c r="G43" s="20"/>
      <c r="H43" s="20"/>
    </row>
    <row r="44" spans="1:12" x14ac:dyDescent="0.15">
      <c r="A44" s="57" t="s">
        <v>94</v>
      </c>
      <c r="C44" s="4"/>
      <c r="D44" s="4"/>
      <c r="E44" s="4"/>
      <c r="F44" s="4"/>
      <c r="G44" s="4"/>
      <c r="H44" s="4"/>
    </row>
    <row r="45" spans="1:12" x14ac:dyDescent="0.15">
      <c r="A45" s="46"/>
      <c r="C45" s="43"/>
      <c r="D45" s="43"/>
      <c r="E45" s="43"/>
      <c r="F45" s="43"/>
      <c r="G45" s="43"/>
      <c r="H45" s="43"/>
    </row>
    <row r="46" spans="1:12" x14ac:dyDescent="0.15">
      <c r="A46" s="44"/>
    </row>
    <row r="47" spans="1:12" x14ac:dyDescent="0.15">
      <c r="A47" s="58" t="s">
        <v>101</v>
      </c>
    </row>
    <row r="48" spans="1:12" x14ac:dyDescent="0.15">
      <c r="A48" s="46" t="s">
        <v>93</v>
      </c>
    </row>
  </sheetData>
  <sheetProtection sheet="1" objects="1" scenarios="1"/>
  <mergeCells count="132">
    <mergeCell ref="K2:L2"/>
    <mergeCell ref="A4:F4"/>
    <mergeCell ref="G4:L4"/>
    <mergeCell ref="A5:F5"/>
    <mergeCell ref="G5:K5"/>
    <mergeCell ref="A6:B6"/>
    <mergeCell ref="C6:G6"/>
    <mergeCell ref="H6:L6"/>
    <mergeCell ref="O12:U12"/>
    <mergeCell ref="A7:E7"/>
    <mergeCell ref="F7:L7"/>
    <mergeCell ref="A8:E8"/>
    <mergeCell ref="F8:L8"/>
    <mergeCell ref="A11:D11"/>
    <mergeCell ref="E11:F11"/>
    <mergeCell ref="G11:I11"/>
    <mergeCell ref="J11:L11"/>
    <mergeCell ref="G14:I14"/>
    <mergeCell ref="J14:L14"/>
    <mergeCell ref="A15:B17"/>
    <mergeCell ref="C15:D17"/>
    <mergeCell ref="E15:F15"/>
    <mergeCell ref="G15:I15"/>
    <mergeCell ref="J15:L15"/>
    <mergeCell ref="E16:F16"/>
    <mergeCell ref="G16:I16"/>
    <mergeCell ref="J16:L16"/>
    <mergeCell ref="A12:B14"/>
    <mergeCell ref="C12:D14"/>
    <mergeCell ref="E12:F12"/>
    <mergeCell ref="G12:I12"/>
    <mergeCell ref="J12:L12"/>
    <mergeCell ref="E17:F17"/>
    <mergeCell ref="G17:I17"/>
    <mergeCell ref="J17:L17"/>
    <mergeCell ref="E13:F13"/>
    <mergeCell ref="G13:I13"/>
    <mergeCell ref="J13:L13"/>
    <mergeCell ref="E14:F14"/>
    <mergeCell ref="E21:G21"/>
    <mergeCell ref="H21:K21"/>
    <mergeCell ref="A22:A23"/>
    <mergeCell ref="B22:B23"/>
    <mergeCell ref="C22:C23"/>
    <mergeCell ref="D22:D23"/>
    <mergeCell ref="E22:G22"/>
    <mergeCell ref="H22:K22"/>
    <mergeCell ref="L22:L23"/>
    <mergeCell ref="E23:G23"/>
    <mergeCell ref="H23:K23"/>
    <mergeCell ref="L24:L25"/>
    <mergeCell ref="E25:G25"/>
    <mergeCell ref="H25:K25"/>
    <mergeCell ref="A26:A27"/>
    <mergeCell ref="B26:B27"/>
    <mergeCell ref="C26:C27"/>
    <mergeCell ref="D26:D27"/>
    <mergeCell ref="E26:G26"/>
    <mergeCell ref="H26:K26"/>
    <mergeCell ref="L26:L27"/>
    <mergeCell ref="A24:A25"/>
    <mergeCell ref="B24:B25"/>
    <mergeCell ref="C24:C25"/>
    <mergeCell ref="D24:D25"/>
    <mergeCell ref="E24:G24"/>
    <mergeCell ref="H24:K24"/>
    <mergeCell ref="E27:G27"/>
    <mergeCell ref="H27:K27"/>
    <mergeCell ref="E31:G31"/>
    <mergeCell ref="H31:K31"/>
    <mergeCell ref="A32:A33"/>
    <mergeCell ref="B32:B33"/>
    <mergeCell ref="C32:C33"/>
    <mergeCell ref="D32:D33"/>
    <mergeCell ref="E32:G32"/>
    <mergeCell ref="H32:K32"/>
    <mergeCell ref="L28:L29"/>
    <mergeCell ref="E29:G29"/>
    <mergeCell ref="H29:K29"/>
    <mergeCell ref="A30:A31"/>
    <mergeCell ref="B30:B31"/>
    <mergeCell ref="C30:C31"/>
    <mergeCell ref="D30:D31"/>
    <mergeCell ref="E30:G30"/>
    <mergeCell ref="H30:K30"/>
    <mergeCell ref="L30:L31"/>
    <mergeCell ref="A28:A29"/>
    <mergeCell ref="B28:B29"/>
    <mergeCell ref="C28:C29"/>
    <mergeCell ref="D28:D29"/>
    <mergeCell ref="E28:G28"/>
    <mergeCell ref="H28:K28"/>
    <mergeCell ref="L32:L33"/>
    <mergeCell ref="E33:G33"/>
    <mergeCell ref="H33:K33"/>
    <mergeCell ref="A34:A35"/>
    <mergeCell ref="B34:B35"/>
    <mergeCell ref="C34:C35"/>
    <mergeCell ref="D34:D35"/>
    <mergeCell ref="E34:G34"/>
    <mergeCell ref="H34:K34"/>
    <mergeCell ref="L34:L35"/>
    <mergeCell ref="L38:L39"/>
    <mergeCell ref="L40:L41"/>
    <mergeCell ref="E41:G41"/>
    <mergeCell ref="H41:K41"/>
    <mergeCell ref="E35:G35"/>
    <mergeCell ref="H35:K35"/>
    <mergeCell ref="A36:A37"/>
    <mergeCell ref="B36:B37"/>
    <mergeCell ref="C36:C37"/>
    <mergeCell ref="D36:D37"/>
    <mergeCell ref="E36:G36"/>
    <mergeCell ref="H36:K36"/>
    <mergeCell ref="L36:L37"/>
    <mergeCell ref="E37:G37"/>
    <mergeCell ref="H37:K37"/>
    <mergeCell ref="I42:J42"/>
    <mergeCell ref="E39:G39"/>
    <mergeCell ref="H39:K39"/>
    <mergeCell ref="A40:A41"/>
    <mergeCell ref="B40:B41"/>
    <mergeCell ref="C40:C41"/>
    <mergeCell ref="D40:D41"/>
    <mergeCell ref="E40:G40"/>
    <mergeCell ref="H40:K40"/>
    <mergeCell ref="A38:A39"/>
    <mergeCell ref="B38:B39"/>
    <mergeCell ref="C38:C39"/>
    <mergeCell ref="D38:D39"/>
    <mergeCell ref="E38:G38"/>
    <mergeCell ref="H38:K38"/>
  </mergeCells>
  <phoneticPr fontId="19"/>
  <dataValidations count="2">
    <dataValidation type="list" allowBlank="1" showInputMessage="1" showErrorMessage="1" sqref="E12:F17" xr:uid="{00000000-0002-0000-0500-000000000000}">
      <formula1>"教諭,常勤講師,非常勤講師,"</formula1>
    </dataValidation>
    <dataValidation type="list" allowBlank="1" showInputMessage="1" showErrorMessage="1" sqref="L22:L41" xr:uid="{00000000-0002-0000-0500-000001000000}">
      <formula1>"○,×"</formula1>
    </dataValidation>
  </dataValidations>
  <printOptions horizontalCentered="1" verticalCentered="1"/>
  <pageMargins left="0.74803149606299213" right="0.23622047244094491" top="0.23622047244094491" bottom="0.15748031496062992" header="0.19685039370078741" footer="0.19685039370078741"/>
  <pageSetup paperSize="9" scale="9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view="pageBreakPreview" zoomScale="115" zoomScaleNormal="85" zoomScaleSheetLayoutView="115" workbookViewId="0"/>
  </sheetViews>
  <sheetFormatPr defaultRowHeight="13.5" x14ac:dyDescent="0.15"/>
  <sheetData/>
  <phoneticPr fontId="19"/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1"/>
  <sheetViews>
    <sheetView workbookViewId="0">
      <selection activeCell="E30" sqref="E30"/>
    </sheetView>
  </sheetViews>
  <sheetFormatPr defaultRowHeight="13.5" x14ac:dyDescent="0.15"/>
  <cols>
    <col min="2" max="2" width="10" bestFit="1" customWidth="1"/>
    <col min="3" max="3" width="11.25" bestFit="1" customWidth="1"/>
    <col min="4" max="4" width="5.25" bestFit="1" customWidth="1"/>
    <col min="5" max="5" width="4.25" bestFit="1" customWidth="1"/>
    <col min="6" max="6" width="8.375" bestFit="1" customWidth="1"/>
    <col min="8" max="8" width="7" bestFit="1" customWidth="1"/>
    <col min="9" max="10" width="7.125" bestFit="1" customWidth="1"/>
  </cols>
  <sheetData>
    <row r="1" spans="1:10" x14ac:dyDescent="0.15">
      <c r="A1" t="s">
        <v>0</v>
      </c>
      <c r="B1" t="s">
        <v>1</v>
      </c>
      <c r="C1" t="s">
        <v>19</v>
      </c>
      <c r="D1" t="s">
        <v>2</v>
      </c>
      <c r="E1" s="48" t="s">
        <v>46</v>
      </c>
      <c r="F1" t="s">
        <v>47</v>
      </c>
      <c r="G1" t="s">
        <v>48</v>
      </c>
      <c r="H1" s="48" t="s">
        <v>49</v>
      </c>
      <c r="I1" t="s">
        <v>51</v>
      </c>
      <c r="J1" t="s">
        <v>50</v>
      </c>
    </row>
    <row r="2" spans="1:10" x14ac:dyDescent="0.15">
      <c r="A2">
        <v>1</v>
      </c>
      <c r="B2" t="str">
        <f>IF('R8出品申込書 '!B22=0,"",'R8出品申込書 '!B22)</f>
        <v/>
      </c>
      <c r="C2" t="str">
        <f>IF('R8出品申込書 '!C22=0,"",'R8出品申込書 '!C22)</f>
        <v/>
      </c>
      <c r="D2" t="str">
        <f>IF('R8出品申込書 '!D22=0,"",'R8出品申込書 '!D22)</f>
        <v/>
      </c>
      <c r="E2" s="61" t="str">
        <f>IF('R8出品申込書 '!E23=0,"",'R8出品申込書 '!E23)</f>
        <v/>
      </c>
      <c r="F2" t="str">
        <f>IF('R8出品申込書 '!E22=0,"",'R8出品申込書 '!E22)</f>
        <v/>
      </c>
      <c r="G2" s="61" t="str">
        <f>IF('R8出品申込書 '!H23=0,"",'R8出品申込書 '!H23)</f>
        <v/>
      </c>
      <c r="H2" s="61" t="str">
        <f>IF('R8出品申込書 '!H22=0,"",'R8出品申込書 '!H22)</f>
        <v/>
      </c>
      <c r="I2" t="str">
        <f>IF(E2="","",'R8出品申込書 '!$A$5)</f>
        <v/>
      </c>
      <c r="J2" t="str">
        <f>IF('R8出品申込書 '!L22=0,"",'R8出品申込書 '!L22)</f>
        <v/>
      </c>
    </row>
    <row r="3" spans="1:10" x14ac:dyDescent="0.15">
      <c r="A3">
        <v>2</v>
      </c>
      <c r="B3" t="str">
        <f>IF('R8出品申込書 '!B24=0,"",'R8出品申込書 '!B24)</f>
        <v/>
      </c>
      <c r="C3" t="str">
        <f>IF('R8出品申込書 '!C24=0,"",'R8出品申込書 '!C24)</f>
        <v/>
      </c>
      <c r="D3" t="str">
        <f>IF('R8出品申込書 '!D24=0,"",'R8出品申込書 '!D24)</f>
        <v/>
      </c>
      <c r="E3" s="61" t="str">
        <f>IF('R8出品申込書 '!E25=0,"",'R8出品申込書 '!E25)</f>
        <v/>
      </c>
      <c r="F3" t="str">
        <f>IF('R8出品申込書 '!E24=0,"",'R8出品申込書 '!E24)</f>
        <v/>
      </c>
      <c r="G3" s="61" t="str">
        <f>IF('R8出品申込書 '!H25=0,"",'R8出品申込書 '!H25)</f>
        <v/>
      </c>
      <c r="H3" s="61" t="str">
        <f>IF('R8出品申込書 '!H24=0,"",'R8出品申込書 '!H24)</f>
        <v/>
      </c>
      <c r="I3" t="str">
        <f>IF(E3="","",'R8出品申込書 '!$A$5)</f>
        <v/>
      </c>
      <c r="J3" t="str">
        <f>IF('R8出品申込書 '!L24=0,"",'R8出品申込書 '!L24)</f>
        <v/>
      </c>
    </row>
    <row r="4" spans="1:10" x14ac:dyDescent="0.15">
      <c r="A4">
        <v>3</v>
      </c>
      <c r="B4" t="str">
        <f>IF('R8出品申込書 '!B26=0,"",'R8出品申込書 '!B26)</f>
        <v/>
      </c>
      <c r="C4" t="str">
        <f>IF('R8出品申込書 '!C26=0,"",'R8出品申込書 '!C26)</f>
        <v/>
      </c>
      <c r="D4" t="str">
        <f>IF('R8出品申込書 '!D26=0,"",'R8出品申込書 '!D26)</f>
        <v/>
      </c>
      <c r="E4" s="61" t="str">
        <f>IF('R8出品申込書 '!E27=0,"",'R8出品申込書 '!E27)</f>
        <v/>
      </c>
      <c r="F4" t="str">
        <f>IF('R8出品申込書 '!E26=0,"",'R8出品申込書 '!E26)</f>
        <v/>
      </c>
      <c r="G4" s="61" t="str">
        <f>IF('R8出品申込書 '!H27=0,"",'R8出品申込書 '!H27)</f>
        <v/>
      </c>
      <c r="H4" s="61" t="str">
        <f>IF('R8出品申込書 '!H26=0,"",'R8出品申込書 '!H26)</f>
        <v/>
      </c>
      <c r="I4" t="str">
        <f>IF(E4="","",'R8出品申込書 '!$A$5)</f>
        <v/>
      </c>
      <c r="J4" t="str">
        <f>IF('R8出品申込書 '!L26=0,"",'R8出品申込書 '!L26)</f>
        <v/>
      </c>
    </row>
    <row r="5" spans="1:10" x14ac:dyDescent="0.15">
      <c r="A5">
        <v>4</v>
      </c>
      <c r="B5" t="str">
        <f>IF('R8出品申込書 '!B28=0,"",'R8出品申込書 '!B28)</f>
        <v/>
      </c>
      <c r="C5" t="str">
        <f>IF('R8出品申込書 '!C28=0,"",'R8出品申込書 '!C28)</f>
        <v/>
      </c>
      <c r="D5" t="str">
        <f>IF('R8出品申込書 '!D28=0,"",'R8出品申込書 '!D28)</f>
        <v/>
      </c>
      <c r="E5" s="61" t="str">
        <f>IF('R8出品申込書 '!E29=0,"",'R8出品申込書 '!E29)</f>
        <v/>
      </c>
      <c r="F5" t="str">
        <f>IF('R8出品申込書 '!E28=0,"",'R8出品申込書 '!E28)</f>
        <v/>
      </c>
      <c r="G5" s="61" t="str">
        <f>IF('R8出品申込書 '!H29=0,"",'R8出品申込書 '!H29)</f>
        <v/>
      </c>
      <c r="H5" s="61" t="str">
        <f>IF('R8出品申込書 '!H28=0,"",'R8出品申込書 '!H28)</f>
        <v/>
      </c>
      <c r="I5" t="str">
        <f>IF(E5="","",'R8出品申込書 '!$A$5)</f>
        <v/>
      </c>
      <c r="J5" t="str">
        <f>IF('R8出品申込書 '!L28=0,"",'R8出品申込書 '!L28)</f>
        <v/>
      </c>
    </row>
    <row r="6" spans="1:10" x14ac:dyDescent="0.15">
      <c r="A6">
        <v>5</v>
      </c>
      <c r="B6" t="str">
        <f>IF('R8出品申込書 '!B30=0,"",'R8出品申込書 '!B30)</f>
        <v/>
      </c>
      <c r="C6" t="str">
        <f>IF('R8出品申込書 '!C30=0,"",'R8出品申込書 '!C30)</f>
        <v/>
      </c>
      <c r="D6" t="str">
        <f>IF('R8出品申込書 '!D30=0,"",'R8出品申込書 '!D30)</f>
        <v/>
      </c>
      <c r="E6" s="61" t="str">
        <f>IF('R8出品申込書 '!E31=0,"",'R8出品申込書 '!E31)</f>
        <v/>
      </c>
      <c r="F6" t="str">
        <f>IF('R8出品申込書 '!E30=0,"",'R8出品申込書 '!E30)</f>
        <v/>
      </c>
      <c r="G6" s="61" t="str">
        <f>IF('R8出品申込書 '!H31=0,"",'R8出品申込書 '!H31)</f>
        <v/>
      </c>
      <c r="H6" s="61" t="str">
        <f>IF('R8出品申込書 '!H30=0,"",'R8出品申込書 '!H30)</f>
        <v/>
      </c>
      <c r="I6" t="str">
        <f>IF(E6="","",'R8出品申込書 '!$A$5)</f>
        <v/>
      </c>
      <c r="J6" t="str">
        <f>IF('R8出品申込書 '!L30=0,"",'R8出品申込書 '!L30)</f>
        <v/>
      </c>
    </row>
    <row r="7" spans="1:10" x14ac:dyDescent="0.15">
      <c r="A7">
        <v>6</v>
      </c>
      <c r="B7" t="str">
        <f>IF('R8出品申込書 '!B32=0,"",'R8出品申込書 '!B32)</f>
        <v/>
      </c>
      <c r="C7" t="str">
        <f>IF('R8出品申込書 '!C32=0,"",'R8出品申込書 '!C32)</f>
        <v/>
      </c>
      <c r="D7" t="str">
        <f>IF('R8出品申込書 '!D32=0,"",'R8出品申込書 '!D32)</f>
        <v/>
      </c>
      <c r="E7" s="61" t="str">
        <f>IF('R8出品申込書 '!E33=0,"",'R8出品申込書 '!E33)</f>
        <v/>
      </c>
      <c r="F7" t="str">
        <f>IF('R8出品申込書 '!E32=0,"",'R8出品申込書 '!E32)</f>
        <v/>
      </c>
      <c r="G7" s="61" t="str">
        <f>IF('R8出品申込書 '!H33=0,"",'R8出品申込書 '!H33)</f>
        <v/>
      </c>
      <c r="H7" s="61" t="str">
        <f>IF('R8出品申込書 '!H32=0,"",'R8出品申込書 '!H32)</f>
        <v/>
      </c>
      <c r="I7" t="str">
        <f>IF(E7="","",'R8出品申込書 '!$A$5)</f>
        <v/>
      </c>
      <c r="J7" t="str">
        <f>IF('R8出品申込書 '!L32=0,"",'R8出品申込書 '!L32)</f>
        <v/>
      </c>
    </row>
    <row r="8" spans="1:10" x14ac:dyDescent="0.15">
      <c r="A8">
        <v>7</v>
      </c>
      <c r="B8" t="str">
        <f>IF('R8出品申込書 '!B34=0,"",'R8出品申込書 '!B34)</f>
        <v/>
      </c>
      <c r="C8" t="str">
        <f>IF('R8出品申込書 '!C34=0,"",'R8出品申込書 '!C34)</f>
        <v/>
      </c>
      <c r="D8" t="str">
        <f>IF('R8出品申込書 '!D34=0,"",'R8出品申込書 '!D34)</f>
        <v/>
      </c>
      <c r="E8" s="61" t="str">
        <f>IF('R8出品申込書 '!E35=0,"",'R8出品申込書 '!E35)</f>
        <v/>
      </c>
      <c r="F8" t="str">
        <f>IF('R8出品申込書 '!E34=0,"",'R8出品申込書 '!E34)</f>
        <v/>
      </c>
      <c r="G8" s="61" t="str">
        <f>IF('R8出品申込書 '!H35=0,"",'R8出品申込書 '!H35)</f>
        <v/>
      </c>
      <c r="H8" s="61" t="str">
        <f>IF('R8出品申込書 '!H34=0,"",'R8出品申込書 '!H34)</f>
        <v/>
      </c>
      <c r="I8" t="str">
        <f>IF(E8="","",'R8出品申込書 '!$A$5)</f>
        <v/>
      </c>
      <c r="J8" t="str">
        <f>IF('R8出品申込書 '!L34=0,"",'R8出品申込書 '!L34)</f>
        <v/>
      </c>
    </row>
    <row r="9" spans="1:10" x14ac:dyDescent="0.15">
      <c r="A9">
        <v>8</v>
      </c>
      <c r="B9" t="str">
        <f>IF('R8出品申込書 '!B36=0,"",'R8出品申込書 '!B36)</f>
        <v/>
      </c>
      <c r="C9" t="str">
        <f>IF('R8出品申込書 '!C36=0,"",'R8出品申込書 '!C36)</f>
        <v/>
      </c>
      <c r="D9" t="str">
        <f>IF('R8出品申込書 '!D36=0,"",'R8出品申込書 '!D36)</f>
        <v/>
      </c>
      <c r="E9" s="61" t="str">
        <f>IF('R8出品申込書 '!E37=0,"",'R8出品申込書 '!E37)</f>
        <v/>
      </c>
      <c r="F9" t="str">
        <f>IF('R8出品申込書 '!E36=0,"",'R8出品申込書 '!E36)</f>
        <v/>
      </c>
      <c r="G9" s="61" t="str">
        <f>IF('R8出品申込書 '!H37=0,"",'R8出品申込書 '!H37)</f>
        <v/>
      </c>
      <c r="H9" s="61" t="str">
        <f>IF('R8出品申込書 '!H36=0,"",'R8出品申込書 '!H36)</f>
        <v/>
      </c>
      <c r="I9" t="str">
        <f>IF(E9="","",'R8出品申込書 '!$A$5)</f>
        <v/>
      </c>
      <c r="J9" t="str">
        <f>IF('R8出品申込書 '!L36=0,"",'R8出品申込書 '!L36)</f>
        <v/>
      </c>
    </row>
    <row r="10" spans="1:10" x14ac:dyDescent="0.15">
      <c r="A10">
        <v>9</v>
      </c>
      <c r="B10" t="str">
        <f>IF('R8出品申込書 '!B38=0,"",'R8出品申込書 '!B38)</f>
        <v/>
      </c>
      <c r="C10" t="str">
        <f>IF('R8出品申込書 '!C38=0,"",'R8出品申込書 '!C38)</f>
        <v/>
      </c>
      <c r="D10" t="str">
        <f>IF('R8出品申込書 '!D38=0,"",'R8出品申込書 '!D38)</f>
        <v/>
      </c>
      <c r="E10" s="61" t="str">
        <f>IF('R8出品申込書 '!E39=0,"",'R8出品申込書 '!E39)</f>
        <v/>
      </c>
      <c r="F10" t="str">
        <f>IF('R8出品申込書 '!E38=0,"",'R8出品申込書 '!E38)</f>
        <v/>
      </c>
      <c r="G10" s="61" t="str">
        <f>IF('R8出品申込書 '!H39=0,"",'R8出品申込書 '!H39)</f>
        <v/>
      </c>
      <c r="H10" s="61" t="str">
        <f>IF('R8出品申込書 '!H38=0,"",'R8出品申込書 '!H38)</f>
        <v/>
      </c>
      <c r="I10" t="str">
        <f>IF(E10="","",'R8出品申込書 '!$A$5)</f>
        <v/>
      </c>
      <c r="J10" t="str">
        <f>IF('R8出品申込書 '!L38=0,"",'R8出品申込書 '!L38)</f>
        <v/>
      </c>
    </row>
    <row r="11" spans="1:10" x14ac:dyDescent="0.15">
      <c r="A11" s="60">
        <v>10</v>
      </c>
      <c r="B11" t="str">
        <f>IF('R8出品申込書 '!B40=0,"",'R8出品申込書 '!B40)</f>
        <v/>
      </c>
      <c r="C11" t="str">
        <f>IF('R8出品申込書 '!C40=0,"",'R8出品申込書 '!C40)</f>
        <v/>
      </c>
      <c r="D11" t="str">
        <f>IF('R8出品申込書 '!D40=0,"",'R8出品申込書 '!D40)</f>
        <v/>
      </c>
      <c r="E11" s="61" t="str">
        <f>IF('R8出品申込書 '!E41=0,"",'R8出品申込書 '!E41)</f>
        <v/>
      </c>
      <c r="F11" t="str">
        <f>IF('R8出品申込書 '!E40=0,"",'R8出品申込書 '!E40)</f>
        <v/>
      </c>
      <c r="G11" s="61" t="str">
        <f>IF('R8出品申込書 '!H41=0,"",'R8出品申込書 '!H41)</f>
        <v/>
      </c>
      <c r="H11" s="61" t="str">
        <f>IF('R8出品申込書 '!H40=0,"",'R8出品申込書 '!H40)</f>
        <v/>
      </c>
      <c r="I11" t="str">
        <f>IF(E11="","",'R8出品申込書 '!$A$5)</f>
        <v/>
      </c>
      <c r="J11" t="str">
        <f>IF('R8出品申込書 '!L40=0,"",'R8出品申込書 '!L40)</f>
        <v/>
      </c>
    </row>
    <row r="12" spans="1:10" x14ac:dyDescent="0.15">
      <c r="A12">
        <v>11</v>
      </c>
      <c r="B12" t="str">
        <f>IF('R8出品申込書  (2枚目)'!B10=0,"",'R8出品申込書  (2枚目)'!B10)</f>
        <v/>
      </c>
      <c r="C12" t="str">
        <f>IF('R8出品申込書  (2枚目)'!C10=0,"",'R8出品申込書  (2枚目)'!C10)</f>
        <v/>
      </c>
      <c r="D12" t="str">
        <f>IF('R8出品申込書  (2枚目)'!D10=0,"",'R8出品申込書  (2枚目)'!D10)</f>
        <v/>
      </c>
      <c r="E12" s="61" t="str">
        <f>IF('R8出品申込書  (2枚目)'!E11=0,"",'R8出品申込書  (2枚目)'!E11)</f>
        <v/>
      </c>
      <c r="F12" t="str">
        <f>IF('R8出品申込書  (2枚目)'!E10=0,"",'R8出品申込書  (2枚目)'!E10)</f>
        <v/>
      </c>
      <c r="G12" s="61" t="str">
        <f>IF('R8出品申込書  (2枚目)'!H11=0,"",'R8出品申込書  (2枚目)'!H11)</f>
        <v/>
      </c>
      <c r="H12" s="61" t="str">
        <f>IF('R8出品申込書  (2枚目)'!H10=0,"",'R8出品申込書  (2枚目)'!H10)</f>
        <v/>
      </c>
      <c r="I12" t="str">
        <f>IF(E12="","",'R8出品申込書 '!$A$5)</f>
        <v/>
      </c>
      <c r="J12" t="str">
        <f>IF('R8出品申込書  (2枚目)'!L10=0,"",'R8出品申込書  (2枚目)'!L10)</f>
        <v/>
      </c>
    </row>
    <row r="13" spans="1:10" x14ac:dyDescent="0.15">
      <c r="A13">
        <v>12</v>
      </c>
      <c r="B13" t="str">
        <f>IF('R8出品申込書  (2枚目)'!B12=0,"",'R8出品申込書  (2枚目)'!B12)</f>
        <v/>
      </c>
      <c r="C13" t="str">
        <f>IF('R8出品申込書  (2枚目)'!C12=0,"",'R8出品申込書  (2枚目)'!C12)</f>
        <v/>
      </c>
      <c r="D13" t="str">
        <f>IF('R8出品申込書  (2枚目)'!D12=0,"",'R8出品申込書  (2枚目)'!D12)</f>
        <v/>
      </c>
      <c r="E13" s="61" t="str">
        <f>IF('R8出品申込書  (2枚目)'!E13=0,"",'R8出品申込書  (2枚目)'!E13)</f>
        <v/>
      </c>
      <c r="F13" t="str">
        <f>IF('R8出品申込書  (2枚目)'!E12=0,"",'R8出品申込書  (2枚目)'!E12)</f>
        <v/>
      </c>
      <c r="G13" s="61" t="str">
        <f>IF('R8出品申込書  (2枚目)'!H13=0,"",'R8出品申込書  (2枚目)'!H13)</f>
        <v/>
      </c>
      <c r="H13" s="61" t="str">
        <f>IF('R8出品申込書  (2枚目)'!H12=0,"",'R8出品申込書  (2枚目)'!H12)</f>
        <v/>
      </c>
      <c r="I13" t="str">
        <f>IF(E13="","",'R8出品申込書 '!$A$5)</f>
        <v/>
      </c>
      <c r="J13" t="str">
        <f>IF('R8出品申込書  (2枚目)'!L12=0,"",'R8出品申込書  (2枚目)'!L12)</f>
        <v/>
      </c>
    </row>
    <row r="14" spans="1:10" x14ac:dyDescent="0.15">
      <c r="A14">
        <v>13</v>
      </c>
      <c r="B14" t="str">
        <f>IF('R8出品申込書  (2枚目)'!B14=0,"",'R8出品申込書  (2枚目)'!B14)</f>
        <v/>
      </c>
      <c r="C14" t="str">
        <f>IF('R8出品申込書  (2枚目)'!C14=0,"",'R8出品申込書  (2枚目)'!C14)</f>
        <v/>
      </c>
      <c r="D14" t="str">
        <f>IF('R8出品申込書  (2枚目)'!D14=0,"",'R8出品申込書  (2枚目)'!D14)</f>
        <v/>
      </c>
      <c r="E14" s="61" t="str">
        <f>IF('R8出品申込書  (2枚目)'!E15=0,"",'R8出品申込書  (2枚目)'!E15)</f>
        <v/>
      </c>
      <c r="F14" t="str">
        <f>IF('R8出品申込書  (2枚目)'!E14=0,"",'R8出品申込書  (2枚目)'!E14)</f>
        <v/>
      </c>
      <c r="G14" s="61" t="str">
        <f>IF('R8出品申込書  (2枚目)'!H15=0,"",'R8出品申込書  (2枚目)'!H15)</f>
        <v/>
      </c>
      <c r="H14" s="61" t="str">
        <f>IF('R8出品申込書  (2枚目)'!H14=0,"",'R8出品申込書  (2枚目)'!H14)</f>
        <v/>
      </c>
      <c r="I14" t="str">
        <f>IF(E14="","",'R8出品申込書 '!$A$5)</f>
        <v/>
      </c>
      <c r="J14" t="str">
        <f>IF('R8出品申込書  (2枚目)'!L14=0,"",'R8出品申込書  (2枚目)'!L14)</f>
        <v/>
      </c>
    </row>
    <row r="15" spans="1:10" x14ac:dyDescent="0.15">
      <c r="A15">
        <v>14</v>
      </c>
      <c r="B15" t="str">
        <f>IF('R8出品申込書  (2枚目)'!B16=0,"",'R8出品申込書  (2枚目)'!B16)</f>
        <v/>
      </c>
      <c r="C15" t="str">
        <f>IF('R8出品申込書  (2枚目)'!C16=0,"",'R8出品申込書  (2枚目)'!C16)</f>
        <v/>
      </c>
      <c r="D15" t="str">
        <f>IF('R8出品申込書  (2枚目)'!D16=0,"",'R8出品申込書  (2枚目)'!D16)</f>
        <v/>
      </c>
      <c r="E15" s="61" t="str">
        <f>IF('R8出品申込書  (2枚目)'!E17=0,"",'R8出品申込書  (2枚目)'!E17)</f>
        <v/>
      </c>
      <c r="F15" t="str">
        <f>IF('R8出品申込書  (2枚目)'!E16=0,"",'R8出品申込書  (2枚目)'!E16)</f>
        <v/>
      </c>
      <c r="G15" s="61" t="str">
        <f>IF('R8出品申込書  (2枚目)'!H17=0,"",'R8出品申込書  (2枚目)'!H17)</f>
        <v/>
      </c>
      <c r="H15" s="61" t="str">
        <f>IF('R8出品申込書  (2枚目)'!H16=0,"",'R8出品申込書  (2枚目)'!H16)</f>
        <v/>
      </c>
      <c r="I15" t="str">
        <f>IF(E15="","",'R8出品申込書 '!$A$5)</f>
        <v/>
      </c>
      <c r="J15" t="str">
        <f>IF('R8出品申込書  (2枚目)'!L16=0,"",'R8出品申込書  (2枚目)'!L16)</f>
        <v/>
      </c>
    </row>
    <row r="16" spans="1:10" x14ac:dyDescent="0.15">
      <c r="A16">
        <v>15</v>
      </c>
      <c r="B16" t="str">
        <f>IF('R8出品申込書  (2枚目)'!B18=0,"",'R8出品申込書  (2枚目)'!B18)</f>
        <v/>
      </c>
      <c r="C16" t="str">
        <f>IF('R8出品申込書  (2枚目)'!C18=0,"",'R8出品申込書  (2枚目)'!C18)</f>
        <v/>
      </c>
      <c r="D16" t="str">
        <f>IF('R8出品申込書  (2枚目)'!D18=0,"",'R8出品申込書  (2枚目)'!D18)</f>
        <v/>
      </c>
      <c r="E16" s="61" t="str">
        <f>IF('R8出品申込書  (2枚目)'!E19=0,"",'R8出品申込書  (2枚目)'!E19)</f>
        <v/>
      </c>
      <c r="F16" t="str">
        <f>IF('R8出品申込書  (2枚目)'!E18=0,"",'R8出品申込書  (2枚目)'!E18)</f>
        <v/>
      </c>
      <c r="G16" s="61" t="str">
        <f>IF('R8出品申込書  (2枚目)'!H19=0,"",'R8出品申込書  (2枚目)'!H19)</f>
        <v/>
      </c>
      <c r="H16" s="61" t="str">
        <f>IF('R8出品申込書  (2枚目)'!H18=0,"",'R8出品申込書  (2枚目)'!H18)</f>
        <v/>
      </c>
      <c r="I16" t="str">
        <f>IF(E16="","",'R8出品申込書 '!$A$5)</f>
        <v/>
      </c>
      <c r="J16" t="str">
        <f>IF('R8出品申込書  (2枚目)'!L18=0,"",'R8出品申込書  (2枚目)'!L18)</f>
        <v/>
      </c>
    </row>
    <row r="17" spans="1:10" x14ac:dyDescent="0.15">
      <c r="A17">
        <v>16</v>
      </c>
      <c r="B17" t="str">
        <f>IF('R8出品申込書  (2枚目)'!B20=0,"",'R8出品申込書  (2枚目)'!B20)</f>
        <v/>
      </c>
      <c r="C17" t="str">
        <f>IF('R8出品申込書  (2枚目)'!C20=0,"",'R8出品申込書  (2枚目)'!C20)</f>
        <v/>
      </c>
      <c r="D17" t="str">
        <f>IF('R8出品申込書  (2枚目)'!D20=0,"",'R8出品申込書  (2枚目)'!D20)</f>
        <v/>
      </c>
      <c r="E17" s="61" t="str">
        <f>IF('R8出品申込書  (2枚目)'!E21=0,"",'R8出品申込書  (2枚目)'!E21)</f>
        <v/>
      </c>
      <c r="F17" t="str">
        <f>IF('R8出品申込書  (2枚目)'!E20=0,"",'R8出品申込書  (2枚目)'!E20)</f>
        <v/>
      </c>
      <c r="G17" s="61" t="str">
        <f>IF('R8出品申込書  (2枚目)'!H21=0,"",'R8出品申込書  (2枚目)'!H21)</f>
        <v/>
      </c>
      <c r="H17" s="61" t="str">
        <f>IF('R8出品申込書  (2枚目)'!H20=0,"",'R8出品申込書  (2枚目)'!H20)</f>
        <v/>
      </c>
      <c r="I17" t="str">
        <f>IF(E17="","",'R8出品申込書 '!$A$5)</f>
        <v/>
      </c>
      <c r="J17" t="str">
        <f>IF('R8出品申込書  (2枚目)'!L20=0,"",'R8出品申込書  (2枚目)'!L20)</f>
        <v/>
      </c>
    </row>
    <row r="18" spans="1:10" x14ac:dyDescent="0.15">
      <c r="A18">
        <v>17</v>
      </c>
      <c r="B18" t="str">
        <f>IF('R8出品申込書  (2枚目)'!B22=0,"",'R8出品申込書  (2枚目)'!B22)</f>
        <v/>
      </c>
      <c r="C18" t="str">
        <f>IF('R8出品申込書  (2枚目)'!C22=0,"",'R8出品申込書  (2枚目)'!C22)</f>
        <v/>
      </c>
      <c r="D18" t="str">
        <f>IF('R8出品申込書  (2枚目)'!D22=0,"",'R8出品申込書  (2枚目)'!D22)</f>
        <v/>
      </c>
      <c r="E18" s="61" t="str">
        <f>IF('R8出品申込書  (2枚目)'!E23=0,"",'R8出品申込書  (2枚目)'!E23)</f>
        <v/>
      </c>
      <c r="F18" t="str">
        <f>IF('R8出品申込書  (2枚目)'!E22=0,"",'R8出品申込書  (2枚目)'!E22)</f>
        <v/>
      </c>
      <c r="G18" s="61" t="str">
        <f>IF('R8出品申込書  (2枚目)'!H23=0,"",'R8出品申込書  (2枚目)'!H23)</f>
        <v/>
      </c>
      <c r="H18" s="61" t="str">
        <f>IF('R8出品申込書  (2枚目)'!H22=0,"",'R8出品申込書  (2枚目)'!H22)</f>
        <v/>
      </c>
      <c r="I18" t="str">
        <f>IF(E18="","",'R8出品申込書 '!$A$5)</f>
        <v/>
      </c>
      <c r="J18" t="str">
        <f>IF('R8出品申込書  (2枚目)'!L22=0,"",'R8出品申込書  (2枚目)'!L22)</f>
        <v/>
      </c>
    </row>
    <row r="19" spans="1:10" x14ac:dyDescent="0.15">
      <c r="A19">
        <v>18</v>
      </c>
      <c r="B19" t="str">
        <f>IF('R8出品申込書  (2枚目)'!B24=0,"",'R8出品申込書  (2枚目)'!B24)</f>
        <v/>
      </c>
      <c r="C19" t="str">
        <f>IF('R8出品申込書  (2枚目)'!C24=0,"",'R8出品申込書  (2枚目)'!C24)</f>
        <v/>
      </c>
      <c r="D19" t="str">
        <f>IF('R8出品申込書  (2枚目)'!D24=0,"",'R8出品申込書  (2枚目)'!D24)</f>
        <v/>
      </c>
      <c r="E19" s="61" t="str">
        <f>IF('R8出品申込書  (2枚目)'!E25=0,"",'R8出品申込書  (2枚目)'!E25)</f>
        <v/>
      </c>
      <c r="F19" t="str">
        <f>IF('R8出品申込書  (2枚目)'!E24=0,"",'R8出品申込書  (2枚目)'!E24)</f>
        <v/>
      </c>
      <c r="G19" s="61" t="str">
        <f>IF('R8出品申込書  (2枚目)'!H25=0,"",'R8出品申込書  (2枚目)'!H25)</f>
        <v/>
      </c>
      <c r="H19" s="61" t="str">
        <f>IF('R8出品申込書  (2枚目)'!H24=0,"",'R8出品申込書  (2枚目)'!H24)</f>
        <v/>
      </c>
      <c r="I19" t="str">
        <f>IF(E19="","",'R8出品申込書 '!$A$5)</f>
        <v/>
      </c>
      <c r="J19" t="str">
        <f>IF('R8出品申込書  (2枚目)'!L24=0,"",'R8出品申込書  (2枚目)'!L24)</f>
        <v/>
      </c>
    </row>
    <row r="20" spans="1:10" x14ac:dyDescent="0.15">
      <c r="A20">
        <v>19</v>
      </c>
      <c r="B20" t="str">
        <f>IF('R8出品申込書  (2枚目)'!B26=0,"",'R8出品申込書  (2枚目)'!B26)</f>
        <v/>
      </c>
      <c r="C20" t="str">
        <f>IF('R8出品申込書  (2枚目)'!C26=0,"",'R8出品申込書  (2枚目)'!C26)</f>
        <v/>
      </c>
      <c r="D20" t="str">
        <f>IF('R8出品申込書  (2枚目)'!D26=0,"",'R8出品申込書  (2枚目)'!D26)</f>
        <v/>
      </c>
      <c r="E20" s="61" t="str">
        <f>IF('R8出品申込書  (2枚目)'!E27=0,"",'R8出品申込書  (2枚目)'!E27)</f>
        <v/>
      </c>
      <c r="F20" t="str">
        <f>IF('R8出品申込書  (2枚目)'!E26=0,"",'R8出品申込書  (2枚目)'!E26)</f>
        <v/>
      </c>
      <c r="G20" s="61" t="str">
        <f>IF('R8出品申込書  (2枚目)'!H27=0,"",'R8出品申込書  (2枚目)'!H27)</f>
        <v/>
      </c>
      <c r="H20" s="61" t="str">
        <f>IF('R8出品申込書  (2枚目)'!H26=0,"",'R8出品申込書  (2枚目)'!H26)</f>
        <v/>
      </c>
      <c r="I20" t="str">
        <f>IF(E20="","",'R8出品申込書 '!$A$5)</f>
        <v/>
      </c>
      <c r="J20" t="str">
        <f>IF('R8出品申込書  (2枚目)'!L26=0,"",'R8出品申込書  (2枚目)'!L26)</f>
        <v/>
      </c>
    </row>
    <row r="21" spans="1:10" x14ac:dyDescent="0.15">
      <c r="A21">
        <v>20</v>
      </c>
      <c r="B21" t="str">
        <f>IF('R8出品申込書  (2枚目)'!B28=0,"",'R8出品申込書  (2枚目)'!B28)</f>
        <v/>
      </c>
      <c r="C21" t="str">
        <f>IF('R8出品申込書  (2枚目)'!C28=0,"",'R8出品申込書  (2枚目)'!C28)</f>
        <v/>
      </c>
      <c r="D21" t="str">
        <f>IF('R8出品申込書  (2枚目)'!D28=0,"",'R8出品申込書  (2枚目)'!D28)</f>
        <v/>
      </c>
      <c r="E21" s="61" t="str">
        <f>IF('R8出品申込書  (2枚目)'!E29=0,"",'R8出品申込書  (2枚目)'!E29)</f>
        <v/>
      </c>
      <c r="F21" t="str">
        <f>IF('R8出品申込書  (2枚目)'!E28=0,"",'R8出品申込書  (2枚目)'!E28)</f>
        <v/>
      </c>
      <c r="G21" s="61" t="str">
        <f>IF('R8出品申込書  (2枚目)'!H29=0,"",'R8出品申込書  (2枚目)'!H29)</f>
        <v/>
      </c>
      <c r="H21" s="61" t="str">
        <f>IF('R8出品申込書  (2枚目)'!H28=0,"",'R8出品申込書  (2枚目)'!H28)</f>
        <v/>
      </c>
      <c r="I21" t="str">
        <f>IF(E21="","",'R8出品申込書 '!$A$5)</f>
        <v/>
      </c>
      <c r="J21" t="str">
        <f>IF('R8出品申込書  (2枚目)'!L28=0,"",'R8出品申込書  (2枚目)'!L28)</f>
        <v/>
      </c>
    </row>
    <row r="22" spans="1:10" x14ac:dyDescent="0.15">
      <c r="A22">
        <v>21</v>
      </c>
      <c r="B22" t="str">
        <f>IF('R8出品申込書  (2枚目)'!B30=0,"",'R8出品申込書  (2枚目)'!B30)</f>
        <v/>
      </c>
      <c r="C22" t="str">
        <f>IF('R8出品申込書  (2枚目)'!C30=0,"",'R8出品申込書  (2枚目)'!C30)</f>
        <v/>
      </c>
      <c r="D22" t="str">
        <f>IF('R8出品申込書  (2枚目)'!D30=0,"",'R8出品申込書  (2枚目)'!D30)</f>
        <v/>
      </c>
      <c r="E22" s="61" t="str">
        <f>IF('R8出品申込書  (2枚目)'!E31=0,"",'R8出品申込書  (2枚目)'!E31)</f>
        <v/>
      </c>
      <c r="F22" t="str">
        <f>IF('R8出品申込書  (2枚目)'!E30=0,"",'R8出品申込書  (2枚目)'!E30)</f>
        <v/>
      </c>
      <c r="G22" s="61" t="str">
        <f>IF('R8出品申込書  (2枚目)'!H31=0,"",'R8出品申込書  (2枚目)'!H31)</f>
        <v/>
      </c>
      <c r="H22" s="61" t="str">
        <f>IF('R8出品申込書  (2枚目)'!H30=0,"",'R8出品申込書  (2枚目)'!H30)</f>
        <v/>
      </c>
      <c r="I22" t="str">
        <f>IF(E22="","",'R8出品申込書 '!$A$5)</f>
        <v/>
      </c>
      <c r="J22" t="str">
        <f>IF('R8出品申込書  (2枚目)'!L30=0,"",'R8出品申込書  (2枚目)'!L30)</f>
        <v/>
      </c>
    </row>
    <row r="23" spans="1:10" x14ac:dyDescent="0.15">
      <c r="A23">
        <v>22</v>
      </c>
      <c r="B23" t="str">
        <f>IF('R8出品申込書  (2枚目)'!B32=0,"",'R8出品申込書  (2枚目)'!B32)</f>
        <v/>
      </c>
      <c r="C23" t="str">
        <f>IF('R8出品申込書  (2枚目)'!C32=0,"",'R8出品申込書  (2枚目)'!C32)</f>
        <v/>
      </c>
      <c r="D23" t="str">
        <f>IF('R8出品申込書  (2枚目)'!D32=0,"",'R8出品申込書  (2枚目)'!D32)</f>
        <v/>
      </c>
      <c r="E23" s="61" t="str">
        <f>IF('R8出品申込書  (2枚目)'!E33=0,"",'R8出品申込書  (2枚目)'!E33)</f>
        <v/>
      </c>
      <c r="F23" t="str">
        <f>IF('R8出品申込書  (2枚目)'!E32=0,"",'R8出品申込書  (2枚目)'!E32)</f>
        <v/>
      </c>
      <c r="G23" s="61" t="str">
        <f>IF('R8出品申込書  (2枚目)'!H33=0,"",'R8出品申込書  (2枚目)'!H33)</f>
        <v/>
      </c>
      <c r="H23" s="61" t="str">
        <f>IF('R8出品申込書  (2枚目)'!H32=0,"",'R8出品申込書  (2枚目)'!H32)</f>
        <v/>
      </c>
      <c r="I23" t="str">
        <f>IF(E23="","",'R8出品申込書 '!$A$5)</f>
        <v/>
      </c>
      <c r="J23" t="str">
        <f>IF('R8出品申込書  (2枚目)'!L32=0,"",'R8出品申込書  (2枚目)'!L32)</f>
        <v/>
      </c>
    </row>
    <row r="24" spans="1:10" x14ac:dyDescent="0.15">
      <c r="A24">
        <v>23</v>
      </c>
      <c r="B24" t="str">
        <f>IF('R8出品申込書  (2枚目)'!B34=0,"",'R8出品申込書  (2枚目)'!B34)</f>
        <v/>
      </c>
      <c r="C24" t="str">
        <f>IF('R8出品申込書  (2枚目)'!C34=0,"",'R8出品申込書  (2枚目)'!C34)</f>
        <v/>
      </c>
      <c r="D24" t="str">
        <f>IF('R8出品申込書  (2枚目)'!D34=0,"",'R8出品申込書  (2枚目)'!D34)</f>
        <v/>
      </c>
      <c r="E24" s="61" t="str">
        <f>IF('R8出品申込書  (2枚目)'!E35=0,"",'R8出品申込書  (2枚目)'!E35)</f>
        <v/>
      </c>
      <c r="F24" t="str">
        <f>IF('R8出品申込書  (2枚目)'!E34=0,"",'R8出品申込書  (2枚目)'!E34)</f>
        <v/>
      </c>
      <c r="G24" s="61" t="str">
        <f>IF('R8出品申込書  (2枚目)'!H35=0,"",'R8出品申込書  (2枚目)'!H35)</f>
        <v/>
      </c>
      <c r="H24" s="61" t="str">
        <f>IF('R8出品申込書  (2枚目)'!H34=0,"",'R8出品申込書  (2枚目)'!H34)</f>
        <v/>
      </c>
      <c r="I24" t="str">
        <f>IF(E24="","",'R8出品申込書 '!$A$5)</f>
        <v/>
      </c>
      <c r="J24" t="str">
        <f>IF('R8出品申込書  (2枚目)'!L34=0,"",'R8出品申込書  (2枚目)'!L34)</f>
        <v/>
      </c>
    </row>
    <row r="25" spans="1:10" x14ac:dyDescent="0.15">
      <c r="A25">
        <v>24</v>
      </c>
      <c r="B25" t="str">
        <f>IF('R8出品申込書  (2枚目)'!B36=0,"",'R8出品申込書  (2枚目)'!B36)</f>
        <v/>
      </c>
      <c r="C25" t="str">
        <f>IF('R8出品申込書  (2枚目)'!C36=0,"",'R8出品申込書  (2枚目)'!C36)</f>
        <v/>
      </c>
      <c r="D25" t="str">
        <f>IF('R8出品申込書  (2枚目)'!D36=0,"",'R8出品申込書  (2枚目)'!D36)</f>
        <v/>
      </c>
      <c r="E25" s="61" t="str">
        <f>IF('R8出品申込書  (2枚目)'!E37=0,"",'R8出品申込書  (2枚目)'!E37)</f>
        <v/>
      </c>
      <c r="F25" t="str">
        <f>IF('R8出品申込書  (2枚目)'!E36=0,"",'R8出品申込書  (2枚目)'!E36)</f>
        <v/>
      </c>
      <c r="G25" s="61" t="str">
        <f>IF('R8出品申込書  (2枚目)'!H37=0,"",'R8出品申込書  (2枚目)'!H37)</f>
        <v/>
      </c>
      <c r="H25" s="61" t="str">
        <f>IF('R8出品申込書  (2枚目)'!H36=0,"",'R8出品申込書  (2枚目)'!H36)</f>
        <v/>
      </c>
      <c r="I25" t="str">
        <f>IF(E25="","",'R8出品申込書 '!$A$5)</f>
        <v/>
      </c>
      <c r="J25" t="str">
        <f>IF('R8出品申込書  (2枚目)'!L36=0,"",'R8出品申込書  (2枚目)'!L36)</f>
        <v/>
      </c>
    </row>
    <row r="26" spans="1:10" x14ac:dyDescent="0.15">
      <c r="A26" s="60">
        <v>25</v>
      </c>
      <c r="B26" t="str">
        <f>IF('R8出品申込書  (2枚目)'!B38=0,"",'R8出品申込書  (2枚目)'!B38)</f>
        <v/>
      </c>
      <c r="C26" t="str">
        <f>IF('R8出品申込書  (2枚目)'!C38=0,"",'R8出品申込書  (2枚目)'!C38)</f>
        <v/>
      </c>
      <c r="D26" t="str">
        <f>IF('R8出品申込書  (2枚目)'!D38=0,"",'R8出品申込書  (2枚目)'!D38)</f>
        <v/>
      </c>
      <c r="E26" s="61" t="str">
        <f>IF('R8出品申込書  (2枚目)'!E39=0,"",'R8出品申込書  (2枚目)'!E39)</f>
        <v/>
      </c>
      <c r="F26" t="str">
        <f>IF('R8出品申込書  (2枚目)'!E38=0,"",'R8出品申込書  (2枚目)'!E38)</f>
        <v/>
      </c>
      <c r="G26" s="61" t="str">
        <f>IF('R8出品申込書  (2枚目)'!H39=0,"",'R8出品申込書  (2枚目)'!H39)</f>
        <v/>
      </c>
      <c r="H26" s="61" t="str">
        <f>IF('R8出品申込書  (2枚目)'!H38=0,"",'R8出品申込書  (2枚目)'!H38)</f>
        <v/>
      </c>
      <c r="I26" t="str">
        <f>IF(E26="","",'R8出品申込書 '!$A$5)</f>
        <v/>
      </c>
      <c r="J26" t="str">
        <f>IF('R8出品申込書  (2枚目)'!L38=0,"",'R8出品申込書  (2枚目)'!L38)</f>
        <v/>
      </c>
    </row>
    <row r="27" spans="1:10" x14ac:dyDescent="0.15">
      <c r="A27">
        <v>26</v>
      </c>
      <c r="B27" t="str">
        <f>IF('R8出品申込書  (3枚目) '!B10=0,"",'R8出品申込書  (3枚目) '!B10)</f>
        <v/>
      </c>
      <c r="C27" t="str">
        <f>IF('R8出品申込書  (3枚目) '!C10=0,"",'R8出品申込書  (3枚目) '!C10)</f>
        <v/>
      </c>
      <c r="D27" t="str">
        <f>IF('R8出品申込書  (3枚目) '!D10=0,"",'R8出品申込書  (3枚目) '!D10)</f>
        <v/>
      </c>
      <c r="E27" s="61" t="str">
        <f>IF('R8出品申込書  (3枚目) '!E11=0,"",'R8出品申込書  (3枚目) '!E11)</f>
        <v/>
      </c>
      <c r="F27" t="str">
        <f>IF('R8出品申込書  (3枚目) '!E10=0,"",'R8出品申込書  (3枚目) '!E10)</f>
        <v/>
      </c>
      <c r="G27" s="61" t="str">
        <f>IF('R8出品申込書  (3枚目) '!H11=0,"",'R8出品申込書  (3枚目) '!H11)</f>
        <v/>
      </c>
      <c r="H27" s="61" t="str">
        <f>IF('R8出品申込書  (3枚目) '!H10=0,"",'R8出品申込書  (3枚目) '!H10)</f>
        <v/>
      </c>
      <c r="I27" t="str">
        <f>IF(E27="","",'R8出品申込書 '!$A$5)</f>
        <v/>
      </c>
      <c r="J27" t="str">
        <f>IF('R8出品申込書  (3枚目) '!L10=0,"",'R8出品申込書  (3枚目) '!L10)</f>
        <v/>
      </c>
    </row>
    <row r="28" spans="1:10" x14ac:dyDescent="0.15">
      <c r="A28">
        <v>27</v>
      </c>
      <c r="B28" t="str">
        <f>IF('R8出品申込書  (3枚目) '!B12=0,"",'R8出品申込書  (3枚目) '!B12)</f>
        <v/>
      </c>
      <c r="C28" t="str">
        <f>IF('R8出品申込書  (3枚目) '!C12=0,"",'R8出品申込書  (3枚目) '!C12)</f>
        <v/>
      </c>
      <c r="D28" t="str">
        <f>IF('R8出品申込書  (3枚目) '!D12=0,"",'R8出品申込書  (3枚目) '!D12)</f>
        <v/>
      </c>
      <c r="E28" s="61" t="str">
        <f>IF('R8出品申込書  (3枚目) '!E13=0,"",'R8出品申込書  (3枚目) '!E13)</f>
        <v/>
      </c>
      <c r="F28" t="str">
        <f>IF('R8出品申込書  (3枚目) '!E12=0,"",'R8出品申込書  (3枚目) '!E12)</f>
        <v/>
      </c>
      <c r="G28" s="61" t="str">
        <f>IF('R8出品申込書  (3枚目) '!H13=0,"",'R8出品申込書  (3枚目) '!H13)</f>
        <v/>
      </c>
      <c r="H28" s="61" t="str">
        <f>IF('R8出品申込書  (3枚目) '!H12=0,"",'R8出品申込書  (3枚目) '!H12)</f>
        <v/>
      </c>
      <c r="I28" t="str">
        <f>IF(E28="","",'R8出品申込書 '!$A$5)</f>
        <v/>
      </c>
      <c r="J28" t="str">
        <f>IF('R8出品申込書  (3枚目) '!L12=0,"",'R8出品申込書  (3枚目) '!L12)</f>
        <v/>
      </c>
    </row>
    <row r="29" spans="1:10" x14ac:dyDescent="0.15">
      <c r="A29">
        <v>28</v>
      </c>
      <c r="B29" t="str">
        <f>IF('R8出品申込書  (3枚目) '!B14=0,"",'R8出品申込書  (3枚目) '!B14)</f>
        <v/>
      </c>
      <c r="C29" t="str">
        <f>IF('R8出品申込書  (3枚目) '!C14=0,"",'R8出品申込書  (3枚目) '!C14)</f>
        <v/>
      </c>
      <c r="D29" t="str">
        <f>IF('R8出品申込書  (3枚目) '!D14=0,"",'R8出品申込書  (3枚目) '!D14)</f>
        <v/>
      </c>
      <c r="E29" s="61" t="str">
        <f>IF('R8出品申込書  (3枚目) '!E15=0,"",'R8出品申込書  (3枚目) '!E15)</f>
        <v/>
      </c>
      <c r="F29" t="str">
        <f>IF('R8出品申込書  (3枚目) '!E14=0,"",'R8出品申込書  (3枚目) '!E14)</f>
        <v/>
      </c>
      <c r="G29" s="61" t="str">
        <f>IF('R8出品申込書  (3枚目) '!H15=0,"",'R8出品申込書  (3枚目) '!H15)</f>
        <v/>
      </c>
      <c r="H29" s="61" t="str">
        <f>IF('R8出品申込書  (3枚目) '!H14=0,"",'R8出品申込書  (3枚目) '!H14)</f>
        <v/>
      </c>
      <c r="I29" t="str">
        <f>IF(E29="","",'R8出品申込書 '!$A$5)</f>
        <v/>
      </c>
      <c r="J29" t="str">
        <f>IF('R8出品申込書  (3枚目) '!L14=0,"",'R8出品申込書  (3枚目) '!L14)</f>
        <v/>
      </c>
    </row>
    <row r="30" spans="1:10" x14ac:dyDescent="0.15">
      <c r="A30">
        <v>29</v>
      </c>
      <c r="B30" t="str">
        <f>IF('R8出品申込書  (3枚目) '!B16=0,"",'R8出品申込書  (3枚目) '!B16)</f>
        <v/>
      </c>
      <c r="C30" t="str">
        <f>IF('R8出品申込書  (3枚目) '!C16=0,"",'R8出品申込書  (3枚目) '!C16)</f>
        <v/>
      </c>
      <c r="D30" t="str">
        <f>IF('R8出品申込書  (3枚目) '!D16=0,"",'R8出品申込書  (3枚目) '!D16)</f>
        <v/>
      </c>
      <c r="E30" s="61" t="str">
        <f>IF('R8出品申込書  (3枚目) '!E17=0,"",'R8出品申込書  (3枚目) '!E17)</f>
        <v/>
      </c>
      <c r="F30" t="str">
        <f>IF('R8出品申込書  (3枚目) '!E16=0,"",'R8出品申込書  (3枚目) '!E16)</f>
        <v/>
      </c>
      <c r="G30" s="61" t="str">
        <f>IF('R8出品申込書  (3枚目) '!H17=0,"",'R8出品申込書  (3枚目) '!H17)</f>
        <v/>
      </c>
      <c r="H30" s="61" t="str">
        <f>IF('R8出品申込書  (3枚目) '!H16=0,"",'R8出品申込書  (3枚目) '!H16)</f>
        <v/>
      </c>
      <c r="I30" t="str">
        <f>IF(E30="","",'R8出品申込書 '!$A$5)</f>
        <v/>
      </c>
      <c r="J30" t="str">
        <f>IF('R8出品申込書  (3枚目) '!L16=0,"",'R8出品申込書  (3枚目) '!L16)</f>
        <v/>
      </c>
    </row>
    <row r="31" spans="1:10" x14ac:dyDescent="0.15">
      <c r="A31">
        <v>30</v>
      </c>
      <c r="B31" t="str">
        <f>IF('R8出品申込書  (3枚目) '!B18=0,"",'R8出品申込書  (3枚目) '!B18)</f>
        <v/>
      </c>
      <c r="C31" t="str">
        <f>IF('R8出品申込書  (3枚目) '!C18=0,"",'R8出品申込書  (3枚目) '!C18)</f>
        <v/>
      </c>
      <c r="D31" t="str">
        <f>IF('R8出品申込書  (3枚目) '!D18=0,"",'R8出品申込書  (3枚目) '!D18)</f>
        <v/>
      </c>
      <c r="E31" s="61" t="str">
        <f>IF('R8出品申込書  (3枚目) '!E19=0,"",'R8出品申込書  (3枚目) '!E19)</f>
        <v/>
      </c>
      <c r="F31" t="str">
        <f>IF('R8出品申込書  (3枚目) '!E18=0,"",'R8出品申込書  (3枚目) '!E18)</f>
        <v/>
      </c>
      <c r="G31" s="61" t="str">
        <f>IF('R8出品申込書  (3枚目) '!H19=0,"",'R8出品申込書  (3枚目) '!H19)</f>
        <v/>
      </c>
      <c r="H31" s="61" t="str">
        <f>IF('R8出品申込書  (3枚目) '!H18=0,"",'R8出品申込書  (3枚目) '!H18)</f>
        <v/>
      </c>
      <c r="I31" t="str">
        <f>IF(E31="","",'R8出品申込書 '!$A$5)</f>
        <v/>
      </c>
      <c r="J31" t="str">
        <f>IF('R8出品申込書  (3枚目) '!L18=0,"",'R8出品申込書  (3枚目) '!L18)</f>
        <v/>
      </c>
    </row>
    <row r="32" spans="1:10" x14ac:dyDescent="0.15">
      <c r="A32">
        <v>31</v>
      </c>
      <c r="B32" t="str">
        <f>IF('R8出品申込書  (3枚目) '!B20=0,"",'R8出品申込書  (3枚目) '!B20)</f>
        <v/>
      </c>
      <c r="C32" t="str">
        <f>IF('R8出品申込書  (3枚目) '!C20=0,"",'R8出品申込書  (3枚目) '!C20)</f>
        <v/>
      </c>
      <c r="D32" t="str">
        <f>IF('R8出品申込書  (3枚目) '!D20=0,"",'R8出品申込書  (3枚目) '!D20)</f>
        <v/>
      </c>
      <c r="E32" s="61" t="str">
        <f>IF('R8出品申込書  (3枚目) '!E21=0,"",'R8出品申込書  (3枚目) '!E21)</f>
        <v/>
      </c>
      <c r="F32" t="str">
        <f>IF('R8出品申込書  (3枚目) '!E20=0,"",'R8出品申込書  (3枚目) '!E20)</f>
        <v/>
      </c>
      <c r="G32" s="61" t="str">
        <f>IF('R8出品申込書  (3枚目) '!H21=0,"",'R8出品申込書  (3枚目) '!H21)</f>
        <v/>
      </c>
      <c r="H32" s="61" t="str">
        <f>IF('R8出品申込書  (3枚目) '!H20=0,"",'R8出品申込書  (3枚目) '!H20)</f>
        <v/>
      </c>
      <c r="I32" t="str">
        <f>IF(E32="","",'R8出品申込書 '!$A$5)</f>
        <v/>
      </c>
      <c r="J32" t="str">
        <f>IF('R8出品申込書  (3枚目) '!L20=0,"",'R8出品申込書  (3枚目) '!L20)</f>
        <v/>
      </c>
    </row>
    <row r="33" spans="1:10" x14ac:dyDescent="0.15">
      <c r="A33">
        <v>32</v>
      </c>
      <c r="B33" t="str">
        <f>IF('R8出品申込書  (3枚目) '!B22=0,"",'R8出品申込書  (3枚目) '!B22)</f>
        <v/>
      </c>
      <c r="C33" t="str">
        <f>IF('R8出品申込書  (3枚目) '!C22=0,"",'R8出品申込書  (3枚目) '!C22)</f>
        <v/>
      </c>
      <c r="D33" t="str">
        <f>IF('R8出品申込書  (3枚目) '!D22=0,"",'R8出品申込書  (3枚目) '!D22)</f>
        <v/>
      </c>
      <c r="E33" s="61" t="str">
        <f>IF('R8出品申込書  (3枚目) '!E23=0,"",'R8出品申込書  (3枚目) '!E23)</f>
        <v/>
      </c>
      <c r="F33" t="str">
        <f>IF('R8出品申込書  (3枚目) '!E22=0,"",'R8出品申込書  (3枚目) '!E22)</f>
        <v/>
      </c>
      <c r="G33" s="61" t="str">
        <f>IF('R8出品申込書  (3枚目) '!H23=0,"",'R8出品申込書  (3枚目) '!H23)</f>
        <v/>
      </c>
      <c r="H33" s="61" t="str">
        <f>IF('R8出品申込書  (3枚目) '!H22=0,"",'R8出品申込書  (3枚目) '!H22)</f>
        <v/>
      </c>
      <c r="I33" t="str">
        <f>IF(E33="","",'R8出品申込書 '!$A$5)</f>
        <v/>
      </c>
      <c r="J33" t="str">
        <f>IF('R8出品申込書  (3枚目) '!L22=0,"",'R8出品申込書  (3枚目) '!L22)</f>
        <v/>
      </c>
    </row>
    <row r="34" spans="1:10" x14ac:dyDescent="0.15">
      <c r="A34">
        <v>33</v>
      </c>
      <c r="B34" t="str">
        <f>IF('R8出品申込書  (3枚目) '!B24=0,"",'R8出品申込書  (3枚目) '!B24)</f>
        <v/>
      </c>
      <c r="C34" t="str">
        <f>IF('R8出品申込書  (3枚目) '!C24=0,"",'R8出品申込書  (3枚目) '!C24)</f>
        <v/>
      </c>
      <c r="D34" t="str">
        <f>IF('R8出品申込書  (3枚目) '!D24=0,"",'R8出品申込書  (3枚目) '!D24)</f>
        <v/>
      </c>
      <c r="E34" s="61" t="str">
        <f>IF('R8出品申込書  (3枚目) '!E25=0,"",'R8出品申込書  (3枚目) '!E25)</f>
        <v/>
      </c>
      <c r="F34" t="str">
        <f>IF('R8出品申込書  (3枚目) '!E24=0,"",'R8出品申込書  (3枚目) '!E24)</f>
        <v/>
      </c>
      <c r="G34" s="61" t="str">
        <f>IF('R8出品申込書  (3枚目) '!H25=0,"",'R8出品申込書  (3枚目) '!H25)</f>
        <v/>
      </c>
      <c r="H34" s="61" t="str">
        <f>IF('R8出品申込書  (3枚目) '!H24=0,"",'R8出品申込書  (3枚目) '!H24)</f>
        <v/>
      </c>
      <c r="I34" t="str">
        <f>IF(E34="","",'R8出品申込書 '!$A$5)</f>
        <v/>
      </c>
      <c r="J34" t="str">
        <f>IF('R8出品申込書  (3枚目) '!L24=0,"",'R8出品申込書  (3枚目) '!L24)</f>
        <v/>
      </c>
    </row>
    <row r="35" spans="1:10" x14ac:dyDescent="0.15">
      <c r="A35">
        <v>34</v>
      </c>
      <c r="B35" t="str">
        <f>IF('R8出品申込書  (3枚目) '!B26=0,"",'R8出品申込書  (3枚目) '!B26)</f>
        <v/>
      </c>
      <c r="C35" t="str">
        <f>IF('R8出品申込書  (3枚目) '!C26=0,"",'R8出品申込書  (3枚目) '!C26)</f>
        <v/>
      </c>
      <c r="D35" t="str">
        <f>IF('R8出品申込書  (3枚目) '!D26=0,"",'R8出品申込書  (3枚目) '!D26)</f>
        <v/>
      </c>
      <c r="E35" s="61" t="str">
        <f>IF('R8出品申込書  (3枚目) '!E27=0,"",'R8出品申込書  (3枚目) '!E27)</f>
        <v/>
      </c>
      <c r="F35" t="str">
        <f>IF('R8出品申込書  (3枚目) '!E26=0,"",'R8出品申込書  (3枚目) '!E26)</f>
        <v/>
      </c>
      <c r="G35" s="61" t="str">
        <f>IF('R8出品申込書  (3枚目) '!H27=0,"",'R8出品申込書  (3枚目) '!H27)</f>
        <v/>
      </c>
      <c r="H35" s="61" t="str">
        <f>IF('R8出品申込書  (3枚目) '!H26=0,"",'R8出品申込書  (3枚目) '!H26)</f>
        <v/>
      </c>
      <c r="I35" t="str">
        <f>IF(E35="","",'R8出品申込書 '!$A$5)</f>
        <v/>
      </c>
      <c r="J35" t="str">
        <f>IF('R8出品申込書  (3枚目) '!L26=0,"",'R8出品申込書  (3枚目) '!L26)</f>
        <v/>
      </c>
    </row>
    <row r="36" spans="1:10" x14ac:dyDescent="0.15">
      <c r="A36">
        <v>35</v>
      </c>
      <c r="B36" t="str">
        <f>IF('R8出品申込書  (3枚目) '!B28=0,"",'R8出品申込書  (3枚目) '!B28)</f>
        <v/>
      </c>
      <c r="C36" t="str">
        <f>IF('R8出品申込書  (3枚目) '!C28=0,"",'R8出品申込書  (3枚目) '!C28)</f>
        <v/>
      </c>
      <c r="D36" t="str">
        <f>IF('R8出品申込書  (3枚目) '!D28=0,"",'R8出品申込書  (3枚目) '!D28)</f>
        <v/>
      </c>
      <c r="E36" s="61" t="str">
        <f>IF('R8出品申込書  (3枚目) '!E29=0,"",'R8出品申込書  (3枚目) '!E29)</f>
        <v/>
      </c>
      <c r="F36" t="str">
        <f>IF('R8出品申込書  (3枚目) '!E28=0,"",'R8出品申込書  (3枚目) '!E28)</f>
        <v/>
      </c>
      <c r="G36" s="61" t="str">
        <f>IF('R8出品申込書  (3枚目) '!H29=0,"",'R8出品申込書  (3枚目) '!H29)</f>
        <v/>
      </c>
      <c r="H36" s="61" t="str">
        <f>IF('R8出品申込書  (3枚目) '!H28=0,"",'R8出品申込書  (3枚目) '!H28)</f>
        <v/>
      </c>
      <c r="I36" t="str">
        <f>IF(E36="","",'R8出品申込書 '!$A$5)</f>
        <v/>
      </c>
      <c r="J36" t="str">
        <f>IF('R8出品申込書  (3枚目) '!L28=0,"",'R8出品申込書  (3枚目) '!L28)</f>
        <v/>
      </c>
    </row>
    <row r="37" spans="1:10" x14ac:dyDescent="0.15">
      <c r="A37">
        <v>36</v>
      </c>
      <c r="B37" t="str">
        <f>IF('R8出品申込書  (3枚目) '!B30=0,"",'R8出品申込書  (3枚目) '!B30)</f>
        <v/>
      </c>
      <c r="C37" t="str">
        <f>IF('R8出品申込書  (3枚目) '!C30=0,"",'R8出品申込書  (3枚目) '!C30)</f>
        <v/>
      </c>
      <c r="D37" t="str">
        <f>IF('R8出品申込書  (3枚目) '!D30=0,"",'R8出品申込書  (3枚目) '!D30)</f>
        <v/>
      </c>
      <c r="E37" s="61" t="str">
        <f>IF('R8出品申込書  (3枚目) '!E31=0,"",'R8出品申込書  (3枚目) '!E31)</f>
        <v/>
      </c>
      <c r="F37" t="str">
        <f>IF('R8出品申込書  (3枚目) '!E30=0,"",'R8出品申込書  (3枚目) '!E30)</f>
        <v/>
      </c>
      <c r="G37" s="61" t="str">
        <f>IF('R8出品申込書  (3枚目) '!H31=0,"",'R8出品申込書  (3枚目) '!H31)</f>
        <v/>
      </c>
      <c r="H37" s="61" t="str">
        <f>IF('R8出品申込書  (3枚目) '!H30=0,"",'R8出品申込書  (3枚目) '!H30)</f>
        <v/>
      </c>
      <c r="I37" t="str">
        <f>IF(E37="","",'R8出品申込書 '!$A$5)</f>
        <v/>
      </c>
      <c r="J37" t="str">
        <f>IF('R8出品申込書  (3枚目) '!L30=0,"",'R8出品申込書  (3枚目) '!L30)</f>
        <v/>
      </c>
    </row>
    <row r="38" spans="1:10" x14ac:dyDescent="0.15">
      <c r="A38">
        <v>37</v>
      </c>
      <c r="B38" t="str">
        <f>IF('R8出品申込書  (3枚目) '!B32=0,"",'R8出品申込書  (3枚目) '!B32)</f>
        <v/>
      </c>
      <c r="C38" t="str">
        <f>IF('R8出品申込書  (3枚目) '!C32=0,"",'R8出品申込書  (3枚目) '!C32)</f>
        <v/>
      </c>
      <c r="D38" t="str">
        <f>IF('R8出品申込書  (3枚目) '!D32=0,"",'R8出品申込書  (3枚目) '!D32)</f>
        <v/>
      </c>
      <c r="E38" s="61" t="str">
        <f>IF('R8出品申込書  (3枚目) '!E33=0,"",'R8出品申込書  (3枚目) '!E33)</f>
        <v/>
      </c>
      <c r="F38" t="str">
        <f>IF('R8出品申込書  (3枚目) '!E32=0,"",'R8出品申込書  (3枚目) '!E32)</f>
        <v/>
      </c>
      <c r="G38" s="61" t="str">
        <f>IF('R8出品申込書  (3枚目) '!H33=0,"",'R8出品申込書  (3枚目) '!H33)</f>
        <v/>
      </c>
      <c r="H38" s="61" t="str">
        <f>IF('R8出品申込書  (3枚目) '!H32=0,"",'R8出品申込書  (3枚目) '!H32)</f>
        <v/>
      </c>
      <c r="I38" t="str">
        <f>IF(E38="","",'R8出品申込書 '!$A$5)</f>
        <v/>
      </c>
      <c r="J38" t="str">
        <f>IF('R8出品申込書  (3枚目) '!L32=0,"",'R8出品申込書  (3枚目) '!L32)</f>
        <v/>
      </c>
    </row>
    <row r="39" spans="1:10" x14ac:dyDescent="0.15">
      <c r="A39">
        <v>38</v>
      </c>
      <c r="B39" t="str">
        <f>IF('R8出品申込書  (3枚目) '!B34=0,"",'R8出品申込書  (3枚目) '!B34)</f>
        <v/>
      </c>
      <c r="C39" t="str">
        <f>IF('R8出品申込書  (3枚目) '!C34=0,"",'R8出品申込書  (3枚目) '!C34)</f>
        <v/>
      </c>
      <c r="D39" t="str">
        <f>IF('R8出品申込書  (3枚目) '!D34=0,"",'R8出品申込書  (3枚目) '!D34)</f>
        <v/>
      </c>
      <c r="E39" s="61" t="str">
        <f>IF('R8出品申込書  (3枚目) '!E35=0,"",'R8出品申込書  (3枚目) '!E35)</f>
        <v/>
      </c>
      <c r="F39" t="str">
        <f>IF('R8出品申込書  (3枚目) '!E34=0,"",'R8出品申込書  (3枚目) '!E34)</f>
        <v/>
      </c>
      <c r="G39" s="61" t="str">
        <f>IF('R8出品申込書  (3枚目) '!H35=0,"",'R8出品申込書  (3枚目) '!H35)</f>
        <v/>
      </c>
      <c r="H39" s="61" t="str">
        <f>IF('R8出品申込書  (3枚目) '!H34=0,"",'R8出品申込書  (3枚目) '!H34)</f>
        <v/>
      </c>
      <c r="I39" t="str">
        <f>IF(E39="","",'R8出品申込書 '!$A$5)</f>
        <v/>
      </c>
      <c r="J39" t="str">
        <f>IF('R8出品申込書  (3枚目) '!L34=0,"",'R8出品申込書  (3枚目) '!L34)</f>
        <v/>
      </c>
    </row>
    <row r="40" spans="1:10" x14ac:dyDescent="0.15">
      <c r="A40">
        <v>39</v>
      </c>
      <c r="B40" t="str">
        <f>IF('R8出品申込書  (3枚目) '!B36=0,"",'R8出品申込書  (3枚目) '!B36)</f>
        <v/>
      </c>
      <c r="C40" t="str">
        <f>IF('R8出品申込書  (3枚目) '!C36=0,"",'R8出品申込書  (3枚目) '!C36)</f>
        <v/>
      </c>
      <c r="D40" t="str">
        <f>IF('R8出品申込書  (3枚目) '!D36=0,"",'R8出品申込書  (3枚目) '!D36)</f>
        <v/>
      </c>
      <c r="E40" s="61" t="str">
        <f>IF('R8出品申込書  (3枚目) '!E37=0,"",'R8出品申込書  (3枚目) '!E37)</f>
        <v/>
      </c>
      <c r="F40" t="str">
        <f>IF('R8出品申込書  (3枚目) '!E36=0,"",'R8出品申込書  (3枚目) '!E36)</f>
        <v/>
      </c>
      <c r="G40" s="61" t="str">
        <f>IF('R8出品申込書  (3枚目) '!H37=0,"",'R8出品申込書  (3枚目) '!H37)</f>
        <v/>
      </c>
      <c r="H40" s="61" t="str">
        <f>IF('R8出品申込書  (3枚目) '!H36=0,"",'R8出品申込書  (3枚目) '!H36)</f>
        <v/>
      </c>
      <c r="I40" t="str">
        <f>IF(E40="","",'R8出品申込書 '!$A$5)</f>
        <v/>
      </c>
      <c r="J40" t="str">
        <f>IF('R8出品申込書  (3枚目) '!L36=0,"",'R8出品申込書  (3枚目) '!L36)</f>
        <v/>
      </c>
    </row>
    <row r="41" spans="1:10" x14ac:dyDescent="0.15">
      <c r="A41" s="60">
        <v>40</v>
      </c>
      <c r="B41" t="str">
        <f>IF('R8出品申込書  (3枚目) '!B38=0,"",'R8出品申込書  (3枚目) '!B38)</f>
        <v/>
      </c>
      <c r="C41" t="str">
        <f>IF('R8出品申込書  (3枚目) '!C38=0,"",'R8出品申込書  (3枚目) '!C38)</f>
        <v/>
      </c>
      <c r="D41" t="str">
        <f>IF('R8出品申込書  (3枚目) '!D38=0,"",'R8出品申込書  (3枚目) '!D38)</f>
        <v/>
      </c>
      <c r="E41" s="61" t="str">
        <f>IF('R8出品申込書  (3枚目) '!E39=0,"",'R8出品申込書  (3枚目) '!E39)</f>
        <v/>
      </c>
      <c r="F41" t="str">
        <f>IF('R8出品申込書  (3枚目) '!E38=0,"",'R8出品申込書  (3枚目) '!E38)</f>
        <v/>
      </c>
      <c r="G41" s="61" t="str">
        <f>IF('R8出品申込書  (3枚目) '!H39=0,"",'R8出品申込書  (3枚目) '!H39)</f>
        <v/>
      </c>
      <c r="H41" s="61" t="str">
        <f>IF('R8出品申込書  (3枚目) '!H38=0,"",'R8出品申込書  (3枚目) '!H38)</f>
        <v/>
      </c>
      <c r="I41" t="str">
        <f>IF(E41="","",'R8出品申込書 '!$A$5)</f>
        <v/>
      </c>
      <c r="J41" t="str">
        <f>IF('R8出品申込書  (3枚目) '!L38=0,"",'R8出品申込書  (3枚目) '!L38)</f>
        <v/>
      </c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6</vt:i4>
      </vt:variant>
    </vt:vector>
  </HeadingPairs>
  <TitlesOfParts>
    <vt:vector size="15" baseType="lpstr">
      <vt:lpstr>R7事前調査票</vt:lpstr>
      <vt:lpstr>R8出品申込書 </vt:lpstr>
      <vt:lpstr>R8出品申込書  (印刷用)</vt:lpstr>
      <vt:lpstr>R8出品申込書  (2枚目)</vt:lpstr>
      <vt:lpstr>R8出品申込書  (3枚目) </vt:lpstr>
      <vt:lpstr>出品票</vt:lpstr>
      <vt:lpstr>出品申込書みほん</vt:lpstr>
      <vt:lpstr>入出力について</vt:lpstr>
      <vt:lpstr>出品まとめ</vt:lpstr>
      <vt:lpstr>'R8出品申込書 '!Print_Area</vt:lpstr>
      <vt:lpstr>'R8出品申込書  (2枚目)'!Print_Area</vt:lpstr>
      <vt:lpstr>'R8出品申込書  (3枚目) '!Print_Area</vt:lpstr>
      <vt:lpstr>'R8出品申込書  (印刷用)'!Print_Area</vt:lpstr>
      <vt:lpstr>出品申込書みほん!Print_Area</vt:lpstr>
      <vt:lpstr>出品票!Print_Area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2026-06-09T13:06:59Z</cp:lastPrinted>
  <dcterms:created xsi:type="dcterms:W3CDTF">2013-06-19T09:13:51Z</dcterms:created>
  <dcterms:modified xsi:type="dcterms:W3CDTF">2026-06-29T06:41:53Z</dcterms:modified>
</cp:coreProperties>
</file>